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htfilec5\Homefolder35$\JStorrar2\My Documents\GN\Membranous\PLOS-ONE\"/>
    </mc:Choice>
  </mc:AlternateContent>
  <xr:revisionPtr revIDLastSave="0" documentId="8_{5C1B4BBB-34F2-488D-AB8C-F8ADDEF596C2}" xr6:coauthVersionLast="47" xr6:coauthVersionMax="47" xr10:uidLastSave="{00000000-0000-0000-0000-000000000000}"/>
  <bookViews>
    <workbookView xWindow="-120" yWindow="-120" windowWidth="19440" windowHeight="15000" xr2:uid="{132D1DE4-909B-4C8A-9E81-308F5CBDE543}"/>
  </bookViews>
  <sheets>
    <sheet name="For Analysis" sheetId="2" r:id="rId1"/>
  </sheets>
  <definedNames>
    <definedName name="_xlnm._FilterDatabase" localSheetId="0" hidden="1">'For Analysis'!$A$1:$CB$453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213" i="2" l="1"/>
  <c r="AU8" i="2"/>
  <c r="AU9" i="2"/>
  <c r="AU66" i="2"/>
  <c r="AU13" i="2"/>
  <c r="AU14" i="2"/>
  <c r="AU18" i="2"/>
  <c r="AU48" i="2"/>
  <c r="AU2" i="2"/>
  <c r="AU80" i="2"/>
  <c r="AU28" i="2"/>
  <c r="AU32" i="2"/>
  <c r="AU36" i="2"/>
  <c r="AU39" i="2"/>
  <c r="AU50" i="2"/>
  <c r="AU103" i="2"/>
  <c r="AU45" i="2"/>
  <c r="AU56" i="2"/>
  <c r="AU110" i="2"/>
  <c r="AU60" i="2"/>
  <c r="AU62" i="2"/>
  <c r="AU63" i="2"/>
  <c r="AU64" i="2"/>
  <c r="AU65" i="2"/>
  <c r="AU69" i="2"/>
  <c r="AU71" i="2"/>
  <c r="AU73" i="2"/>
  <c r="AU74" i="2"/>
  <c r="AU76" i="2"/>
  <c r="AU77" i="2"/>
  <c r="AU83" i="2"/>
  <c r="AU84" i="2"/>
  <c r="AU98" i="2"/>
  <c r="AU89" i="2"/>
  <c r="AU92" i="2"/>
  <c r="AU93" i="2"/>
  <c r="AU95" i="2"/>
  <c r="AU96" i="2"/>
  <c r="AU99" i="2"/>
  <c r="AU100" i="2"/>
  <c r="AU141" i="2"/>
  <c r="AU102" i="2"/>
  <c r="AU153" i="2"/>
  <c r="AU106" i="2"/>
  <c r="AU154" i="2"/>
  <c r="AU109" i="2"/>
  <c r="AU118" i="2"/>
  <c r="AU119" i="2"/>
  <c r="AU121" i="2"/>
  <c r="AU125" i="2"/>
  <c r="AU131" i="2"/>
  <c r="AU133" i="2"/>
  <c r="AU134" i="2"/>
  <c r="AU138" i="2"/>
  <c r="AU146" i="2"/>
  <c r="AU148" i="2"/>
  <c r="AU151" i="2"/>
  <c r="AU152" i="2"/>
  <c r="AU156" i="2"/>
  <c r="AU157" i="2"/>
  <c r="AU158" i="2"/>
  <c r="AU160" i="2"/>
  <c r="AU164" i="2"/>
  <c r="AU165" i="2"/>
  <c r="AU170" i="2"/>
  <c r="AU171" i="2"/>
  <c r="AU174" i="2"/>
  <c r="AU175" i="2"/>
  <c r="AU177" i="2"/>
  <c r="AU179" i="2"/>
  <c r="AU181" i="2"/>
  <c r="AU182" i="2"/>
  <c r="AU185" i="2"/>
  <c r="AU188" i="2"/>
  <c r="AU201" i="2"/>
  <c r="AU196" i="2"/>
  <c r="AU198" i="2"/>
  <c r="AU204" i="2"/>
  <c r="AU208" i="2"/>
  <c r="AU211" i="2"/>
  <c r="AU216" i="2"/>
  <c r="AU213" i="2"/>
  <c r="AU217" i="2"/>
  <c r="BN18" i="2"/>
  <c r="BN19" i="2"/>
  <c r="BN48" i="2"/>
  <c r="BN2" i="2"/>
  <c r="BN21" i="2"/>
  <c r="BN22" i="2"/>
  <c r="BN23" i="2"/>
  <c r="BN80" i="2"/>
  <c r="BN24" i="2"/>
  <c r="BN25" i="2"/>
  <c r="BN26" i="2"/>
  <c r="BN27" i="2"/>
  <c r="BN28" i="2"/>
  <c r="BN29" i="2"/>
  <c r="BN31" i="2"/>
  <c r="BN32" i="2"/>
  <c r="BN33" i="2"/>
  <c r="BN34" i="2"/>
  <c r="BN218" i="2"/>
  <c r="BN35" i="2"/>
  <c r="BN36" i="2"/>
  <c r="BN37" i="2"/>
  <c r="BN38" i="2"/>
  <c r="BN39" i="2"/>
  <c r="BN78" i="2"/>
  <c r="BN40" i="2"/>
  <c r="BN41" i="2"/>
  <c r="BN42" i="2"/>
  <c r="BN86" i="2"/>
  <c r="BN43" i="2"/>
  <c r="BN44" i="2"/>
  <c r="BN47" i="2"/>
  <c r="BN49" i="2"/>
  <c r="BN50" i="2"/>
  <c r="BN103" i="2"/>
  <c r="BN51" i="2"/>
  <c r="BN52" i="2"/>
  <c r="BN53" i="2"/>
  <c r="BN54" i="2"/>
  <c r="BN45" i="2"/>
  <c r="BN55" i="2"/>
  <c r="BN56" i="2"/>
  <c r="BN57" i="2"/>
  <c r="BN110" i="2"/>
  <c r="BN111" i="2"/>
  <c r="BN58" i="2"/>
  <c r="BN59" i="2"/>
  <c r="BN60" i="2"/>
  <c r="BN46" i="2"/>
  <c r="BN62" i="2"/>
  <c r="BN63" i="2"/>
  <c r="BN122" i="2"/>
  <c r="BN64" i="2"/>
  <c r="BN65" i="2"/>
  <c r="BN69" i="2"/>
  <c r="BN70" i="2"/>
  <c r="BN71" i="2"/>
  <c r="BN73" i="2"/>
  <c r="BN74" i="2"/>
  <c r="BN127" i="2"/>
  <c r="BN128" i="2"/>
  <c r="BN75" i="2"/>
  <c r="BN20" i="2"/>
  <c r="BN76" i="2"/>
  <c r="BN77" i="2"/>
  <c r="BN79" i="2"/>
  <c r="BN214" i="2"/>
  <c r="BN130" i="2"/>
  <c r="BN81" i="2"/>
  <c r="BN82" i="2"/>
  <c r="BN83" i="2"/>
  <c r="BN132" i="2"/>
  <c r="BN84" i="2"/>
  <c r="BN85" i="2"/>
  <c r="BN87" i="2"/>
  <c r="BN108" i="2"/>
  <c r="BN98" i="2"/>
  <c r="BN88" i="2"/>
  <c r="BN89" i="2"/>
  <c r="BN90" i="2"/>
  <c r="BN91" i="2"/>
  <c r="BN92" i="2"/>
  <c r="BN93" i="2"/>
  <c r="BN94" i="2"/>
  <c r="BN95" i="2"/>
  <c r="BN143" i="2"/>
  <c r="BN96" i="2"/>
  <c r="BN97" i="2"/>
  <c r="BN30" i="2"/>
  <c r="BN99" i="2"/>
  <c r="BN100" i="2"/>
  <c r="BN141" i="2"/>
  <c r="BN101" i="2"/>
  <c r="BN147" i="2"/>
  <c r="BN102" i="2"/>
  <c r="BN149" i="2"/>
  <c r="BN104" i="2"/>
  <c r="BN153" i="2"/>
  <c r="BN105" i="2"/>
  <c r="BN106" i="2"/>
  <c r="BN154" i="2"/>
  <c r="BN107" i="2"/>
  <c r="BN109" i="2"/>
  <c r="BN112" i="2"/>
  <c r="BN113" i="2"/>
  <c r="BN115" i="2"/>
  <c r="BN116" i="2"/>
  <c r="BN117" i="2"/>
  <c r="BN118" i="2"/>
  <c r="BN114" i="2"/>
  <c r="BN119" i="2"/>
  <c r="BN120" i="2"/>
  <c r="BN121" i="2"/>
  <c r="BN123" i="2"/>
  <c r="BN124" i="2"/>
  <c r="BN125" i="2"/>
  <c r="BN126" i="2"/>
  <c r="BN129" i="2"/>
  <c r="BN131" i="2"/>
  <c r="BN133" i="2"/>
  <c r="BN134" i="2"/>
  <c r="BN135" i="2"/>
  <c r="BN136" i="2"/>
  <c r="BN137" i="2"/>
  <c r="BN138" i="2"/>
  <c r="BN139" i="2"/>
  <c r="BN140" i="2"/>
  <c r="BN142" i="2"/>
  <c r="BN144" i="2"/>
  <c r="BN145" i="2"/>
  <c r="BN61" i="2"/>
  <c r="BN146" i="2"/>
  <c r="BN148" i="2"/>
  <c r="BN150" i="2"/>
  <c r="BN151" i="2"/>
  <c r="BN72" i="2"/>
  <c r="BN152" i="2"/>
  <c r="BN155" i="2"/>
  <c r="BN156" i="2"/>
  <c r="BN178" i="2"/>
  <c r="BN157" i="2"/>
  <c r="BN158" i="2"/>
  <c r="BN159" i="2"/>
  <c r="BN160" i="2"/>
  <c r="BN161" i="2"/>
  <c r="BN162" i="2"/>
  <c r="BN163" i="2"/>
  <c r="BN164" i="2"/>
  <c r="BN165" i="2"/>
  <c r="BN166" i="2"/>
  <c r="BN167" i="2"/>
  <c r="BN168" i="2"/>
  <c r="BN169" i="2"/>
  <c r="BN170" i="2"/>
  <c r="BN171" i="2"/>
  <c r="BN172" i="2"/>
  <c r="BN173" i="2"/>
  <c r="BN192" i="2"/>
  <c r="BN174" i="2"/>
  <c r="BN175" i="2"/>
  <c r="BN176" i="2"/>
  <c r="BN177" i="2"/>
  <c r="BN179" i="2"/>
  <c r="BN180" i="2"/>
  <c r="BN181" i="2"/>
  <c r="BN182" i="2"/>
  <c r="BN183" i="2"/>
  <c r="BN184" i="2"/>
  <c r="BN185" i="2"/>
  <c r="BN199" i="2"/>
  <c r="BN186" i="2"/>
  <c r="BN187" i="2"/>
  <c r="BN188" i="2"/>
  <c r="BN201" i="2"/>
  <c r="BN189" i="2"/>
  <c r="BN190" i="2"/>
  <c r="BN191" i="2"/>
  <c r="BN193" i="2"/>
  <c r="BN194" i="2"/>
  <c r="BN195" i="2"/>
  <c r="BN196" i="2"/>
  <c r="BN197" i="2"/>
  <c r="BN198" i="2"/>
  <c r="BN200" i="2"/>
  <c r="BN202" i="2"/>
  <c r="BN203" i="2"/>
  <c r="BN204" i="2"/>
  <c r="BN205" i="2"/>
  <c r="BN206" i="2"/>
  <c r="BN207" i="2"/>
  <c r="BN208" i="2"/>
  <c r="BN209" i="2"/>
  <c r="BN210" i="2"/>
  <c r="BN211" i="2"/>
  <c r="BN212" i="2"/>
  <c r="BN215" i="2"/>
  <c r="BN216" i="2"/>
  <c r="BN10" i="2"/>
  <c r="BN11" i="2"/>
  <c r="BN12" i="2"/>
  <c r="BN66" i="2"/>
  <c r="BN13" i="2"/>
  <c r="BN67" i="2"/>
  <c r="BN14" i="2"/>
  <c r="BN68" i="2"/>
  <c r="BN15" i="2"/>
  <c r="BN16" i="2"/>
  <c r="BN17" i="2"/>
  <c r="BN4" i="2"/>
  <c r="BN5" i="2"/>
  <c r="BN6" i="2"/>
  <c r="BN217" i="2"/>
  <c r="BN7" i="2"/>
  <c r="BN8" i="2"/>
  <c r="BN9" i="2"/>
  <c r="BN3" i="2"/>
  <c r="D213" i="2"/>
  <c r="D216" i="2"/>
  <c r="D215" i="2"/>
  <c r="D212" i="2"/>
  <c r="D211" i="2"/>
  <c r="D210" i="2"/>
  <c r="D209" i="2"/>
  <c r="D208" i="2"/>
  <c r="D207" i="2"/>
  <c r="D206" i="2"/>
  <c r="D205" i="2"/>
  <c r="D204" i="2"/>
  <c r="D203" i="2"/>
  <c r="D202" i="2"/>
  <c r="D200" i="2"/>
  <c r="D198" i="2"/>
  <c r="D197" i="2"/>
  <c r="D196" i="2"/>
  <c r="D195" i="2"/>
  <c r="D194" i="2"/>
  <c r="D193" i="2"/>
  <c r="D191" i="2"/>
  <c r="D190" i="2"/>
  <c r="D189" i="2"/>
  <c r="D201" i="2"/>
  <c r="D188" i="2"/>
  <c r="D187" i="2"/>
  <c r="D186" i="2"/>
  <c r="D199" i="2"/>
  <c r="D185" i="2"/>
  <c r="D184" i="2"/>
  <c r="D183" i="2"/>
  <c r="D182" i="2"/>
  <c r="D181" i="2"/>
  <c r="D180" i="2"/>
  <c r="D179" i="2"/>
  <c r="D177" i="2"/>
  <c r="D176" i="2"/>
  <c r="D175" i="2"/>
  <c r="D174" i="2"/>
  <c r="D192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78" i="2"/>
  <c r="D156" i="2"/>
  <c r="D155" i="2"/>
  <c r="D152" i="2"/>
  <c r="D72" i="2"/>
  <c r="D151" i="2"/>
  <c r="D150" i="2"/>
  <c r="D148" i="2"/>
  <c r="D146" i="2"/>
  <c r="D61" i="2"/>
  <c r="D145" i="2"/>
  <c r="D144" i="2"/>
  <c r="D142" i="2"/>
  <c r="D140" i="2"/>
  <c r="D139" i="2"/>
  <c r="D138" i="2"/>
  <c r="D137" i="2"/>
  <c r="D136" i="2"/>
  <c r="D135" i="2"/>
  <c r="D134" i="2"/>
  <c r="D133" i="2"/>
  <c r="D131" i="2"/>
  <c r="D129" i="2"/>
  <c r="D126" i="2"/>
  <c r="D125" i="2"/>
  <c r="D124" i="2"/>
  <c r="D123" i="2"/>
  <c r="D121" i="2"/>
  <c r="D120" i="2"/>
  <c r="D119" i="2"/>
  <c r="D114" i="2"/>
  <c r="D118" i="2"/>
  <c r="D117" i="2"/>
  <c r="D116" i="2"/>
  <c r="D115" i="2"/>
  <c r="D113" i="2"/>
  <c r="D112" i="2"/>
  <c r="D109" i="2"/>
  <c r="D107" i="2"/>
  <c r="D154" i="2"/>
  <c r="D106" i="2"/>
  <c r="D105" i="2"/>
  <c r="D153" i="2"/>
  <c r="D104" i="2"/>
  <c r="D149" i="2"/>
  <c r="D102" i="2"/>
  <c r="D147" i="2"/>
  <c r="D101" i="2"/>
  <c r="D141" i="2"/>
  <c r="D100" i="2"/>
  <c r="D99" i="2"/>
  <c r="D30" i="2"/>
  <c r="D97" i="2"/>
  <c r="D96" i="2"/>
  <c r="D143" i="2"/>
  <c r="D95" i="2"/>
  <c r="D94" i="2"/>
  <c r="D93" i="2"/>
  <c r="D92" i="2"/>
  <c r="D91" i="2"/>
  <c r="D90" i="2"/>
  <c r="D89" i="2"/>
  <c r="D88" i="2"/>
  <c r="D98" i="2"/>
  <c r="D108" i="2"/>
  <c r="D87" i="2"/>
  <c r="D85" i="2"/>
  <c r="D84" i="2"/>
  <c r="D132" i="2"/>
  <c r="D83" i="2"/>
  <c r="D82" i="2"/>
  <c r="D81" i="2"/>
  <c r="D130" i="2"/>
  <c r="D214" i="2"/>
  <c r="D79" i="2"/>
  <c r="D77" i="2"/>
  <c r="D76" i="2"/>
  <c r="D20" i="2"/>
  <c r="D75" i="2"/>
  <c r="D128" i="2"/>
  <c r="D127" i="2"/>
  <c r="D74" i="2"/>
  <c r="D73" i="2"/>
  <c r="D71" i="2"/>
  <c r="D70" i="2"/>
  <c r="D69" i="2"/>
  <c r="D65" i="2"/>
  <c r="D64" i="2"/>
  <c r="D122" i="2"/>
  <c r="D63" i="2"/>
  <c r="D62" i="2"/>
  <c r="D46" i="2"/>
  <c r="D60" i="2"/>
  <c r="D59" i="2"/>
  <c r="D58" i="2"/>
  <c r="D111" i="2"/>
  <c r="D110" i="2"/>
  <c r="D57" i="2"/>
  <c r="D56" i="2"/>
  <c r="D55" i="2"/>
  <c r="D45" i="2"/>
  <c r="D54" i="2"/>
  <c r="D53" i="2"/>
  <c r="D52" i="2"/>
  <c r="D51" i="2"/>
  <c r="D103" i="2"/>
  <c r="D50" i="2"/>
  <c r="D49" i="2"/>
  <c r="D47" i="2"/>
  <c r="D44" i="2"/>
  <c r="D43" i="2"/>
  <c r="D86" i="2"/>
  <c r="D42" i="2"/>
  <c r="D41" i="2"/>
  <c r="D40" i="2"/>
  <c r="D78" i="2"/>
  <c r="D39" i="2"/>
  <c r="D38" i="2"/>
  <c r="D37" i="2"/>
  <c r="D36" i="2"/>
  <c r="D35" i="2"/>
  <c r="D218" i="2"/>
  <c r="D34" i="2"/>
  <c r="D33" i="2"/>
  <c r="D32" i="2"/>
  <c r="D31" i="2"/>
  <c r="D29" i="2"/>
  <c r="D28" i="2"/>
  <c r="D27" i="2"/>
  <c r="D26" i="2"/>
  <c r="D25" i="2"/>
  <c r="D24" i="2"/>
  <c r="D80" i="2"/>
  <c r="D23" i="2"/>
  <c r="D22" i="2"/>
  <c r="D21" i="2"/>
  <c r="D2" i="2"/>
  <c r="D48" i="2"/>
  <c r="D19" i="2"/>
  <c r="D18" i="2"/>
  <c r="D17" i="2"/>
  <c r="D16" i="2"/>
  <c r="D15" i="2"/>
  <c r="D68" i="2"/>
  <c r="D14" i="2"/>
  <c r="D67" i="2"/>
  <c r="D13" i="2"/>
  <c r="D66" i="2"/>
  <c r="D12" i="2"/>
  <c r="D11" i="2"/>
  <c r="D10" i="2"/>
  <c r="D9" i="2"/>
  <c r="D8" i="2"/>
  <c r="D7" i="2"/>
  <c r="D217" i="2"/>
  <c r="D6" i="2"/>
  <c r="D5" i="2"/>
  <c r="D4" i="2"/>
  <c r="D3" i="2"/>
</calcChain>
</file>

<file path=xl/sharedStrings.xml><?xml version="1.0" encoding="utf-8"?>
<sst xmlns="http://schemas.openxmlformats.org/spreadsheetml/2006/main" count="347" uniqueCount="308">
  <si>
    <t>DoB</t>
  </si>
  <si>
    <t>ZP0012006</t>
  </si>
  <si>
    <t>ZP0417175</t>
  </si>
  <si>
    <t>EXT02381856</t>
  </si>
  <si>
    <t>EXT3552589</t>
  </si>
  <si>
    <t>EXT3116717</t>
  </si>
  <si>
    <t>Study ID</t>
  </si>
  <si>
    <t>Date of biopsy</t>
  </si>
  <si>
    <t>Age at time of biopsy</t>
  </si>
  <si>
    <t>Gender</t>
  </si>
  <si>
    <t>Ethnicity</t>
  </si>
  <si>
    <t>Diabetes</t>
  </si>
  <si>
    <t>Hypertension</t>
  </si>
  <si>
    <t>Cardiovascular disease</t>
  </si>
  <si>
    <t>Systolic bp at biopsy</t>
  </si>
  <si>
    <t>Diastolic bp at biopsy</t>
  </si>
  <si>
    <t>Systolic bp at 12 months</t>
  </si>
  <si>
    <t>Diastolic bp at 12 months</t>
  </si>
  <si>
    <t>Biopsy (native/ transplant)</t>
  </si>
  <si>
    <t>Report available</t>
  </si>
  <si>
    <t>Hb</t>
  </si>
  <si>
    <t>Albumin</t>
  </si>
  <si>
    <t>Corrected calcium</t>
  </si>
  <si>
    <t>Phosphate</t>
  </si>
  <si>
    <t>Creatinine 0</t>
  </si>
  <si>
    <t>eGFR 12</t>
  </si>
  <si>
    <t>Creatinine 12</t>
  </si>
  <si>
    <t>uPCR 12</t>
  </si>
  <si>
    <t>Confirmed membranous?</t>
  </si>
  <si>
    <t>eGFR 60</t>
  </si>
  <si>
    <t>creatinine 60</t>
  </si>
  <si>
    <t>uPCR 60</t>
  </si>
  <si>
    <t>RIP</t>
  </si>
  <si>
    <t>RIP date</t>
  </si>
  <si>
    <t>RRT</t>
  </si>
  <si>
    <t>ACE/ARB</t>
  </si>
  <si>
    <t>Immunosuppression</t>
  </si>
  <si>
    <t>Other biopsy</t>
  </si>
  <si>
    <t>Other biopsy findings</t>
  </si>
  <si>
    <t>End date</t>
  </si>
  <si>
    <t>Notes</t>
  </si>
  <si>
    <t>Primary/ Secondary</t>
  </si>
  <si>
    <t>eGFR 0</t>
  </si>
  <si>
    <t>Optimal dose of ACE/ ARB</t>
  </si>
  <si>
    <t>If not on optimal dose, why not?</t>
  </si>
  <si>
    <t>Time of complete remission</t>
  </si>
  <si>
    <t>RRT type (HD/ PD/ transplant)</t>
  </si>
  <si>
    <t xml:space="preserve">creatinine, pcr and egfr were actually at 7 years. Presumed clinical remission but data not available </t>
  </si>
  <si>
    <t xml:space="preserve">Immunosupression type </t>
  </si>
  <si>
    <t xml:space="preserve">Immunosupression date </t>
  </si>
  <si>
    <t>01/11/2007-13/06/2013</t>
  </si>
  <si>
    <t>Follow Up</t>
  </si>
  <si>
    <t>24/07/2003-30/05/2004</t>
  </si>
  <si>
    <t>Creatinine and pcr were actually at 3 years rather than 5 as data not available</t>
  </si>
  <si>
    <t>&gt;90</t>
  </si>
  <si>
    <t>creatinine, pcr and egfr were actually at 7 years as data not available. Relapsed in nov 2007 then went back into remission 2010</t>
  </si>
  <si>
    <t>08/05/2001-23/05/2002</t>
  </si>
  <si>
    <t>23/01/2002-14/06/2002</t>
  </si>
  <si>
    <t xml:space="preserve">No evidence of discharge from care, but last clinic appointment on 08/11/2007. Achieved partial remission by 08/11/2007 but SCr never normalised so not achieved complete </t>
  </si>
  <si>
    <t>End Stage MN (14/03/2007)</t>
  </si>
  <si>
    <t>1, 4</t>
  </si>
  <si>
    <t xml:space="preserve">Chronic NSAID use. Data not available beyond 2003. </t>
  </si>
  <si>
    <t>Lung Carcinoma. No data availabe beyond 2001 due to RIP</t>
  </si>
  <si>
    <t>Advanced MN (23/06/2005)</t>
  </si>
  <si>
    <t>Relapse</t>
  </si>
  <si>
    <t>03/12/2002-28/04/2003 again in 2016/17</t>
  </si>
  <si>
    <t>Secondary to gold injections in 2002</t>
  </si>
  <si>
    <t>clear cell carcinoma 2005</t>
  </si>
  <si>
    <t>5 Year data from 2007 rather than 2008 as patient moved to Worcester</t>
  </si>
  <si>
    <t>07/11/03-06/02/04</t>
  </si>
  <si>
    <t>Renal cyst mass Bosniak Class 3</t>
  </si>
  <si>
    <t xml:space="preserve">Reccurent MN in transplant </t>
  </si>
  <si>
    <t>10/11/08-07/05/2018</t>
  </si>
  <si>
    <t>Commenced Dailysis in 2005 then had a renal transplant in 2008 which then failed in 2014 and Dialysis had to be started again. Partial Remission achieved following renal transplant</t>
  </si>
  <si>
    <t>No Clinic letters or blood results available between 2004-2016</t>
  </si>
  <si>
    <t>5 Year data from 2007 rather than 2009 due to RIP</t>
  </si>
  <si>
    <t>30/06/2005-14/12/2005</t>
  </si>
  <si>
    <t>Jun 05 - Nov 05</t>
  </si>
  <si>
    <t>Jan 05 - Mar 07</t>
  </si>
  <si>
    <t>5 Year data not available due to RIP</t>
  </si>
  <si>
    <t>MN Stage 2/3 in 2018</t>
  </si>
  <si>
    <t>May-02 - May12</t>
  </si>
  <si>
    <t>Jan-06 - Aug-06</t>
  </si>
  <si>
    <t>1,   5</t>
  </si>
  <si>
    <t>Steroids and cyclophophamide given on alternate days, is this Ponticelli??</t>
  </si>
  <si>
    <t xml:space="preserve">5 Year data from 2009 due to discharge </t>
  </si>
  <si>
    <t>1, 5</t>
  </si>
  <si>
    <t>Jul-05 - Mar-06</t>
  </si>
  <si>
    <t>Mar-06 - Sept 06</t>
  </si>
  <si>
    <t>Jun-06 - Jan-07</t>
  </si>
  <si>
    <t>No data available for PCR beyond Dec 2006</t>
  </si>
  <si>
    <t>Apr-07 - Dec-07</t>
  </si>
  <si>
    <t>1, 5. 2</t>
  </si>
  <si>
    <t>Mar-07 - Sept-07. Aug-14 - Jan-15</t>
  </si>
  <si>
    <t>Mar-07 - May-07</t>
  </si>
  <si>
    <t>Advanced End Stage MN</t>
  </si>
  <si>
    <t>Biopsy was in 2001</t>
  </si>
  <si>
    <t>Dec-07 - Oct-09</t>
  </si>
  <si>
    <t>Secondary to gold injections</t>
  </si>
  <si>
    <t>1, 5. 6</t>
  </si>
  <si>
    <t xml:space="preserve">Feb-08 - Sept-08. Jul-19 - Present </t>
  </si>
  <si>
    <t>No data or clinic letters available beyond 2007</t>
  </si>
  <si>
    <t>Secondary to Maltoma</t>
  </si>
  <si>
    <t>Secondary to Prostate and Lung Ca. No data beyond 2008 due to RIP</t>
  </si>
  <si>
    <t>No data beyond 2008 due to RIP</t>
  </si>
  <si>
    <t>No data or clinic letters available between 2008-2018</t>
  </si>
  <si>
    <t>No clinic letters available</t>
  </si>
  <si>
    <t xml:space="preserve">1, 5 </t>
  </si>
  <si>
    <t>Feb-09 - Sept-09</t>
  </si>
  <si>
    <t xml:space="preserve">No PCr data avialable in 2008 at time of diagnosis </t>
  </si>
  <si>
    <t>No data beyond time of diagnosis due to RIP</t>
  </si>
  <si>
    <t>2.  7. 2.</t>
  </si>
  <si>
    <t>Jun-10 - May-11. Jul-11 - Nov-14. Feb-18 - Aug-18</t>
  </si>
  <si>
    <t xml:space="preserve">1, 5. </t>
  </si>
  <si>
    <t xml:space="preserve">Dec-08 - Jun-09. </t>
  </si>
  <si>
    <t>Mar-09-Aug-09</t>
  </si>
  <si>
    <t>No data beyon 2009 due to RIP</t>
  </si>
  <si>
    <t>Aug-09-Feb-10. Mar-21-Present</t>
  </si>
  <si>
    <t xml:space="preserve">5. 4. 8. </t>
  </si>
  <si>
    <t>Jun-09-Aug-10. Aug-10-Jun-14 and May-15-Feb-19. Feb-19-Mar19</t>
  </si>
  <si>
    <t xml:space="preserve">No data or clinic letters available </t>
  </si>
  <si>
    <t xml:space="preserve">1, 4. 8. 2. </t>
  </si>
  <si>
    <t>1, 6</t>
  </si>
  <si>
    <t xml:space="preserve">Care transferred to another area, so no 5 year data </t>
  </si>
  <si>
    <t xml:space="preserve">Patient RIP soon after diagnosis </t>
  </si>
  <si>
    <t>Feb-10 - Jul-10</t>
  </si>
  <si>
    <t>3. 1. 2.</t>
  </si>
  <si>
    <t>Mar-10-Nov14 and Jan-17-Feb-20. Mar-10-Sept-11 and Feb-15-Jul-15. Dec-16-May-17</t>
  </si>
  <si>
    <t>No BP data found in clinic letters or OBS chart</t>
  </si>
  <si>
    <t>No 5 year data. Kidney transplant in Dec 2010</t>
  </si>
  <si>
    <t>Dec-09-Mar-10</t>
  </si>
  <si>
    <t>Transplant in Sept 2013</t>
  </si>
  <si>
    <t>Feb-10-Aug-10</t>
  </si>
  <si>
    <t>PD in May-11</t>
  </si>
  <si>
    <t>Mar-10-Sept-12</t>
  </si>
  <si>
    <t>1, 3</t>
  </si>
  <si>
    <t>Mar-10-Jun-10</t>
  </si>
  <si>
    <t xml:space="preserve">No BP data available at biopsy, care transferred to Kent </t>
  </si>
  <si>
    <t xml:space="preserve">Secondary to enzyme replacement therapy. No eGFR data available </t>
  </si>
  <si>
    <t xml:space="preserve">Secondary to penicillamine treatment </t>
  </si>
  <si>
    <t>Oct-10-Nov-14</t>
  </si>
  <si>
    <t>1, 6. 5</t>
  </si>
  <si>
    <t>Aug-10-Jan-11. Jan-11-May-11</t>
  </si>
  <si>
    <t>Oct-10-Jun-11</t>
  </si>
  <si>
    <t xml:space="preserve">No eGFR data available </t>
  </si>
  <si>
    <t>Secondary to Hepatitis C. 5 year data at 4 years due to RIP</t>
  </si>
  <si>
    <t>Oct-11-Nov-11 and Nov-17</t>
  </si>
  <si>
    <t>Dec-11-Apr-12</t>
  </si>
  <si>
    <t xml:space="preserve">No clinic letters or data available beyond time of diagnosis </t>
  </si>
  <si>
    <t xml:space="preserve">1. 3. </t>
  </si>
  <si>
    <t>Mar-12-Jun-14. Mar-12-Nov-16</t>
  </si>
  <si>
    <t>Jan-12-Dec-12</t>
  </si>
  <si>
    <t>1. 3.</t>
  </si>
  <si>
    <t>Aug-12-Jun-13.  Nov-12-Oct-14</t>
  </si>
  <si>
    <t xml:space="preserve">No clinic letters or data available </t>
  </si>
  <si>
    <t xml:space="preserve">Secondary to NSAIDs. No 12 month data available or PCR at time of diagnosis. </t>
  </si>
  <si>
    <t>1, 3. 3. 2. 1, 6.</t>
  </si>
  <si>
    <t>Mar-13-Jan-15. Feb-17-Jul-18. May-19-Oct-19. Jan-21-Present.</t>
  </si>
  <si>
    <t>No 12 month data and no clinic letter till 2017. Secondary to NSAID use and Prostate Ca</t>
  </si>
  <si>
    <t>1, 3. 1, 6.</t>
  </si>
  <si>
    <t>Sept-12-Oct-14. Oct-14-Mar-16</t>
  </si>
  <si>
    <t>Transplant biopsy showing MN</t>
  </si>
  <si>
    <t>Transplant in June 2017</t>
  </si>
  <si>
    <t>4. 6. 1. 8.</t>
  </si>
  <si>
    <t>Jan-13-Apr-13. Jun-13-Nov-14 Dec-19-Present. Jun-20</t>
  </si>
  <si>
    <t>1, 6.</t>
  </si>
  <si>
    <t>Sept-12-Oct-14 and Jun-20-Apr-21</t>
  </si>
  <si>
    <t>5. 2.</t>
  </si>
  <si>
    <t>Dec-12-Mar-13. Dec-13-Mar-14</t>
  </si>
  <si>
    <t>PD in Feb 2016</t>
  </si>
  <si>
    <t>Dec-12-Jul-14</t>
  </si>
  <si>
    <t>Apr-13-Oct-13</t>
  </si>
  <si>
    <t>No renal clinic letters available and missing blood results. Secondary to Lung Ca</t>
  </si>
  <si>
    <t xml:space="preserve">1. 6. </t>
  </si>
  <si>
    <t>Jan-13-Jan-14. Jan-14-Nov-16</t>
  </si>
  <si>
    <t xml:space="preserve">No data between 2012-16 </t>
  </si>
  <si>
    <t>PD in Nov 16</t>
  </si>
  <si>
    <t>Jan-13-Jan-16</t>
  </si>
  <si>
    <t>Apr-13-Dec-13</t>
  </si>
  <si>
    <t>1,4.</t>
  </si>
  <si>
    <t>May-13-Nov-13</t>
  </si>
  <si>
    <t>12 month data from 10 months due to RIP</t>
  </si>
  <si>
    <t xml:space="preserve">1, 3. </t>
  </si>
  <si>
    <t>Jun-13-Nov-14</t>
  </si>
  <si>
    <t xml:space="preserve">1, 4. 4. 2. </t>
  </si>
  <si>
    <t>May-13-Jan-14. Jan-14-Oct-14. Nov-14-Apri-15.</t>
  </si>
  <si>
    <t>Jul-13-Feb-14 and Feb-16-Jul-16</t>
  </si>
  <si>
    <t>2. 9.</t>
  </si>
  <si>
    <t>Dec-13-Jan-14. Mar-14-Feb-16</t>
  </si>
  <si>
    <t>2.  1, 6.</t>
  </si>
  <si>
    <t>Sept-14-Feb-15. Jul-15-Sept-17</t>
  </si>
  <si>
    <t>Oct-14-Mar-15</t>
  </si>
  <si>
    <t xml:space="preserve">1, 6. </t>
  </si>
  <si>
    <t>Apr-14-Aug-15</t>
  </si>
  <si>
    <t>2. 6.</t>
  </si>
  <si>
    <t>Feb-15-Aug-15. Jun-20-Present</t>
  </si>
  <si>
    <t>Nov-14-Mar-15</t>
  </si>
  <si>
    <t>May-14-Oct-14. Oct-14-Jan-15. Dec-15</t>
  </si>
  <si>
    <t>Secondary to SLE</t>
  </si>
  <si>
    <t>Class 5 Membranous lupus nephritis</t>
  </si>
  <si>
    <t xml:space="preserve">2. 1. 3. 6. </t>
  </si>
  <si>
    <t>Sept-14-Oct-14 Sept-14-Jun-15. Nov-14-Nov-15. Oct-16-Mar-20</t>
  </si>
  <si>
    <t>Jul-14-Oct-14</t>
  </si>
  <si>
    <t>Secondary to prostate Ca</t>
  </si>
  <si>
    <t>1, 5. 7.</t>
  </si>
  <si>
    <t>Jan-15-Jun-15. Aug-15-Jan-17</t>
  </si>
  <si>
    <t>Feb-15-Jul-15</t>
  </si>
  <si>
    <t>Secondary to diabetes</t>
  </si>
  <si>
    <t>Apr-15-Sept-15</t>
  </si>
  <si>
    <t>Aug-15-Mar-16</t>
  </si>
  <si>
    <t xml:space="preserve">No PCR available at diagnosis </t>
  </si>
  <si>
    <t>5 year data at 3 years due to RIP</t>
  </si>
  <si>
    <t>1. 7.</t>
  </si>
  <si>
    <t>Jun-15-Oct-15. Aug-17-Nov-17</t>
  </si>
  <si>
    <t>Started Dialysis in April 2019</t>
  </si>
  <si>
    <t>Jun-17-Feb-19</t>
  </si>
  <si>
    <t>Apr-16-Oct-16</t>
  </si>
  <si>
    <t>Reccurent MN in 2015</t>
  </si>
  <si>
    <t>1, 3, 4.</t>
  </si>
  <si>
    <t>Feb-09-Present</t>
  </si>
  <si>
    <t>Original biopsy and diagnosis in 2001. No data available prior to 2010. Started PD in March 2008 and had transplant in september 2008</t>
  </si>
  <si>
    <t>Jan-16-Jul-16</t>
  </si>
  <si>
    <t>Recurrent MN in transplant in 2019</t>
  </si>
  <si>
    <t>Original Biopsy and diagnosis in July 2012. Transplant in June 2017. Started HD in May-16</t>
  </si>
  <si>
    <t>Sept-12-Oct-14. Oct-14-May-16</t>
  </si>
  <si>
    <t>May-16-Nov-16</t>
  </si>
  <si>
    <t>Jul-16-Jan-17</t>
  </si>
  <si>
    <t>MN</t>
  </si>
  <si>
    <t>Original biopsy was in 2015. Started HD in 2019</t>
  </si>
  <si>
    <t>Jan-17-Jul-17</t>
  </si>
  <si>
    <t>Secondary to NSAIDs</t>
  </si>
  <si>
    <t>Jan-17-Jun-17</t>
  </si>
  <si>
    <t>Apr-17-Jun-17</t>
  </si>
  <si>
    <t>Apr-17-Jun-17. Jul-17-Feb-18</t>
  </si>
  <si>
    <t xml:space="preserve">No 5 year PCR data, 5 year data taken at 4 years </t>
  </si>
  <si>
    <t xml:space="preserve">2. 4. </t>
  </si>
  <si>
    <t>Apr-17-Oct-17. Apr-18-May-21</t>
  </si>
  <si>
    <t>Jul-18-Dec-18</t>
  </si>
  <si>
    <t>Required HD in Apr 17</t>
  </si>
  <si>
    <t>Sep-18-Feb-19</t>
  </si>
  <si>
    <t>Dec-20-Present. Sept-19-Present.</t>
  </si>
  <si>
    <t>Diagnosed with SLE in jun 2019</t>
  </si>
  <si>
    <t>Apr-18-Jul-18. Aug-18-Oct-18</t>
  </si>
  <si>
    <t>Sept-19 and Aug-20</t>
  </si>
  <si>
    <t>Advanced MN stage 3/4</t>
  </si>
  <si>
    <t>Apr-18-Oct-18</t>
  </si>
  <si>
    <t>Sept-18-Feb-19</t>
  </si>
  <si>
    <t>Jul-19-Dec-19</t>
  </si>
  <si>
    <t>Nov-18-Jun-19 and Aug-20-Jan-21</t>
  </si>
  <si>
    <t>Mar-21-Present</t>
  </si>
  <si>
    <t>Jan-19-Apr-19</t>
  </si>
  <si>
    <t>May-19-Present</t>
  </si>
  <si>
    <t xml:space="preserve">No clinic letters or blood results available after diagnosis </t>
  </si>
  <si>
    <t>Sept-19-Present</t>
  </si>
  <si>
    <t>Jul-19-Jan-20</t>
  </si>
  <si>
    <t>Jun-19-Jan-20. Jun-20-Present.</t>
  </si>
  <si>
    <t>No eGFR data available</t>
  </si>
  <si>
    <t>Dec-19-May-20</t>
  </si>
  <si>
    <t>Secondary to renal cell carcinoma</t>
  </si>
  <si>
    <t>Live donor transplant Jul 2012 after HD in 2011</t>
  </si>
  <si>
    <t>Required temporary Dialysis in 2012</t>
  </si>
  <si>
    <t>Jul-06-Nov-19</t>
  </si>
  <si>
    <t xml:space="preserve">No data available at time of diagnosis </t>
  </si>
  <si>
    <t>No data before 2016</t>
  </si>
  <si>
    <t>5. 1. 3. 4.</t>
  </si>
  <si>
    <t>Apr-11-Mar-12. Jan-13-Sept-13. Sept-13-Feb-14. Feb-14-Jan-21</t>
  </si>
  <si>
    <t>Time to remission</t>
  </si>
  <si>
    <t xml:space="preserve">Time of first relapse </t>
  </si>
  <si>
    <t>Time of second relapse</t>
  </si>
  <si>
    <t>Time of third relapse</t>
  </si>
  <si>
    <t>0, 2</t>
  </si>
  <si>
    <t>0 , 2</t>
  </si>
  <si>
    <t>1, 2</t>
  </si>
  <si>
    <t xml:space="preserve">0, 2 </t>
  </si>
  <si>
    <t>1, 0</t>
  </si>
  <si>
    <t xml:space="preserve">AntiPLA2R +/- </t>
  </si>
  <si>
    <t xml:space="preserve">AntiPLA2R Value </t>
  </si>
  <si>
    <t>Follow up duration (m)</t>
  </si>
  <si>
    <t>2, 4</t>
  </si>
  <si>
    <t xml:space="preserve">1, 3 </t>
  </si>
  <si>
    <t>Remission</t>
  </si>
  <si>
    <t>ACE/ARB type</t>
  </si>
  <si>
    <t>CVD</t>
  </si>
  <si>
    <t>Caucasian</t>
  </si>
  <si>
    <t>t</t>
  </si>
  <si>
    <t>Secondary cause is Sjogren Syndrome?? Daily pred and monthly IV pulse of cyclophosphamide</t>
  </si>
  <si>
    <t>Secondary to Stage 3 Bosniak Kidney cyst. Daily pred and cyclo</t>
  </si>
  <si>
    <t>Secondary to SLE. Daily pred and cyclo</t>
  </si>
  <si>
    <t>Daily pred and cyclo</t>
  </si>
  <si>
    <t>Daily pred and monthly IV cyclo</t>
  </si>
  <si>
    <t>On Dialysis at time of diagnosis. Daily pred and cyclo</t>
  </si>
  <si>
    <t>1, 5. 7. 8.</t>
  </si>
  <si>
    <t>Secondary to SLE. Daily pred and monthly IV cyclo</t>
  </si>
  <si>
    <t>Mod Pont</t>
  </si>
  <si>
    <t>Oct-09-Aug-11. Nov-11. Jul-12-Dec12</t>
  </si>
  <si>
    <t>Complete remission</t>
  </si>
  <si>
    <t>uPCR L/H</t>
  </si>
  <si>
    <t>EGFR (CKD-EPI)</t>
  </si>
  <si>
    <t>Relapse-biopsy (months)</t>
  </si>
  <si>
    <t>Upcr 0</t>
  </si>
  <si>
    <t>Commenced PD in sept 19. No data prior to 2013- had bx at Rochdale</t>
  </si>
  <si>
    <t>Low/ medium/ high risk as per KDIGO</t>
  </si>
  <si>
    <t>Phenotype</t>
  </si>
  <si>
    <t>Incomplete data</t>
  </si>
  <si>
    <t>Remission (no, partial or complete)</t>
  </si>
  <si>
    <t>uPCR mild, mod, severe</t>
  </si>
  <si>
    <t>Spontaneous remission</t>
  </si>
  <si>
    <t>Remission after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</si>
</sst>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applyNumberFormat="1" applyFont="1"/>
    <xf numFmtId="0" fontId="2" fillId="0" borderId="0" xfId="0" applyNumberFormat="1" applyFont="1"/>
    <xf numFmtId="0" fontId="2" fillId="0" borderId="0" xfId="0" applyFont="1"/>
    <xf numFmtId="0" fontId="0" fillId="0" borderId="0" xfId="0" applyNumberFormat="1" applyFill="1"/>
    <xf numFmtId="2" fontId="0" fillId="0" borderId="0" xfId="0" applyNumberFormat="1" applyFill="1"/>
    <xf numFmtId="0" fontId="0" fillId="0" borderId="0" xfId="0" applyNumberFormat="1" applyFon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4" fontId="0" fillId="0" borderId="0" xfId="0" applyNumberFormat="1"/>
    <xf numFmtId="14" fontId="0" fillId="0" borderId="0" xfId="0" applyNumberFormat="1" applyFill="1"/>
    <xf numFmtId="2" fontId="0" fillId="0" borderId="0" xfId="0" applyNumberFormat="1" applyFont="1" applyFill="1"/>
    <xf numFmtId="0" fontId="0" fillId="2" borderId="0" xfId="0" applyNumberFormat="1" applyFill="1"/>
    <xf numFmtId="2" fontId="0" fillId="0" borderId="0" xfId="0" applyNumberFormat="1" applyFont="1"/>
    <xf numFmtId="2" fontId="0" fillId="2" borderId="0" xfId="0" applyNumberFormat="1" applyFill="1"/>
    <xf numFmtId="0" fontId="0" fillId="2" borderId="0" xfId="0" applyNumberFormat="1" applyFont="1" applyFill="1"/>
    <xf numFmtId="0" fontId="0" fillId="2" borderId="0" xfId="0" applyFill="1"/>
    <xf numFmtId="0" fontId="0" fillId="3" borderId="0" xfId="0" applyFont="1" applyFill="1"/>
    <xf numFmtId="14" fontId="0" fillId="3" borderId="0" xfId="0" applyNumberFormat="1" applyFont="1" applyFill="1"/>
    <xf numFmtId="2" fontId="0" fillId="3" borderId="0" xfId="0" applyNumberFormat="1" applyFont="1" applyFill="1"/>
    <xf numFmtId="165" fontId="0" fillId="3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0" fontId="0" fillId="3" borderId="0" xfId="0" applyNumberFormat="1" applyFont="1" applyFill="1"/>
    <xf numFmtId="17" fontId="0" fillId="3" borderId="0" xfId="0" applyNumberFormat="1" applyFill="1"/>
    <xf numFmtId="1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164" fontId="0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DA22-C85C-9E41-886E-BC93FEADC252}">
  <sheetPr filterMode="1"/>
  <dimension ref="A1:CB453"/>
  <sheetViews>
    <sheetView tabSelected="1" zoomScaleNormal="100" workbookViewId="0">
      <pane ySplit="2" topLeftCell="A3" activePane="bottomLeft" state="frozen"/>
      <selection activeCell="AB1" sqref="AB1"/>
      <selection pane="bottomLeft" activeCell="F34" sqref="F34"/>
    </sheetView>
  </sheetViews>
  <sheetFormatPr defaultColWidth="8.85546875" defaultRowHeight="15" x14ac:dyDescent="0.25"/>
  <cols>
    <col min="1" max="1" width="8.85546875" style="26"/>
    <col min="2" max="2" width="12.42578125" style="27" customWidth="1"/>
    <col min="3" max="3" width="11.140625" style="27" customWidth="1"/>
    <col min="4" max="4" width="12" style="26" customWidth="1"/>
    <col min="5" max="6" width="9.140625" style="26" customWidth="1"/>
    <col min="7" max="7" width="10.140625" style="26" customWidth="1"/>
    <col min="8" max="8" width="8" style="26" customWidth="1"/>
    <col min="9" max="9" width="10.42578125" style="27" bestFit="1" customWidth="1"/>
    <col min="10" max="13" width="12" style="26" customWidth="1"/>
    <col min="14" max="14" width="16.28515625" style="26" customWidth="1"/>
    <col min="15" max="15" width="17.7109375" style="26" customWidth="1"/>
    <col min="16" max="16" width="16.140625" style="26" customWidth="1"/>
    <col min="17" max="17" width="15.7109375" style="26" customWidth="1"/>
    <col min="18" max="18" width="14.28515625" style="26" customWidth="1"/>
    <col min="19" max="19" width="12.85546875" style="26" customWidth="1"/>
    <col min="20" max="21" width="16" style="26" customWidth="1"/>
    <col min="22" max="22" width="9.140625" style="26" bestFit="1" customWidth="1"/>
    <col min="23" max="25" width="8.85546875" style="26"/>
    <col min="26" max="26" width="13.42578125" style="26" customWidth="1"/>
    <col min="27" max="27" width="8.85546875" style="26"/>
    <col min="28" max="28" width="11.42578125" style="26" customWidth="1"/>
    <col min="29" max="29" width="8.85546875" style="26"/>
    <col min="30" max="30" width="10.85546875" style="26" customWidth="1"/>
    <col min="31" max="31" width="10.85546875" style="28" customWidth="1"/>
    <col min="32" max="33" width="10.85546875" style="26" customWidth="1"/>
    <col min="34" max="35" width="8.85546875" style="26"/>
    <col min="36" max="36" width="12.85546875" style="26" customWidth="1"/>
    <col min="37" max="38" width="8.85546875" style="26"/>
    <col min="39" max="39" width="11.42578125" style="26" customWidth="1"/>
    <col min="40" max="44" width="8.85546875" style="26"/>
    <col min="45" max="45" width="15.140625" style="26" customWidth="1"/>
    <col min="46" max="47" width="15.140625" style="27" customWidth="1"/>
    <col min="48" max="48" width="15.140625" style="26" customWidth="1"/>
    <col min="49" max="51" width="15.140625" style="27" customWidth="1"/>
    <col min="52" max="56" width="8.85546875" style="26"/>
    <col min="57" max="59" width="14.42578125" style="26" customWidth="1"/>
    <col min="60" max="60" width="21.140625" style="26" bestFit="1" customWidth="1"/>
    <col min="61" max="61" width="12" style="26" customWidth="1"/>
    <col min="62" max="62" width="22.42578125" style="26" bestFit="1" customWidth="1"/>
    <col min="63" max="63" width="8.85546875" style="26"/>
    <col min="64" max="64" width="10.42578125" style="27" bestFit="1" customWidth="1"/>
    <col min="65" max="65" width="18.42578125" style="26" customWidth="1"/>
    <col min="66" max="67" width="8.85546875" style="26"/>
    <col min="68" max="68" width="16" style="30" customWidth="1"/>
    <col min="69" max="69" width="16.28515625" style="26" customWidth="1"/>
    <col min="70" max="70" width="16" style="26" customWidth="1"/>
    <col min="71" max="71" width="8.85546875" style="26" customWidth="1"/>
    <col min="72" max="78" width="8.85546875" style="26"/>
    <col min="79" max="79" width="9.42578125" style="31" customWidth="1"/>
    <col min="80" max="16384" width="8.85546875" style="26"/>
  </cols>
  <sheetData>
    <row r="1" spans="1:80" s="24" customFormat="1" x14ac:dyDescent="0.25">
      <c r="A1" s="20" t="s">
        <v>6</v>
      </c>
      <c r="B1" s="21" t="s">
        <v>7</v>
      </c>
      <c r="C1" s="21" t="s">
        <v>0</v>
      </c>
      <c r="D1" s="20" t="s">
        <v>8</v>
      </c>
      <c r="E1" s="20" t="s">
        <v>9</v>
      </c>
      <c r="F1" s="20" t="s">
        <v>283</v>
      </c>
      <c r="G1" s="20" t="s">
        <v>10</v>
      </c>
      <c r="H1" s="20" t="s">
        <v>32</v>
      </c>
      <c r="I1" s="21" t="s">
        <v>33</v>
      </c>
      <c r="J1" s="20" t="s">
        <v>11</v>
      </c>
      <c r="K1" s="20" t="s">
        <v>12</v>
      </c>
      <c r="L1" s="20" t="s">
        <v>282</v>
      </c>
      <c r="M1" s="20" t="s">
        <v>13</v>
      </c>
      <c r="N1" s="20" t="s">
        <v>14</v>
      </c>
      <c r="O1" s="20" t="s">
        <v>15</v>
      </c>
      <c r="P1" s="20" t="s">
        <v>16</v>
      </c>
      <c r="Q1" s="20" t="s">
        <v>17</v>
      </c>
      <c r="R1" s="20" t="s">
        <v>18</v>
      </c>
      <c r="S1" s="20" t="s">
        <v>19</v>
      </c>
      <c r="T1" s="20" t="s">
        <v>28</v>
      </c>
      <c r="U1" s="20" t="s">
        <v>41</v>
      </c>
      <c r="V1" s="20" t="s">
        <v>20</v>
      </c>
      <c r="W1" s="20" t="s">
        <v>21</v>
      </c>
      <c r="X1" s="20" t="s">
        <v>22</v>
      </c>
      <c r="Y1" s="20" t="s">
        <v>23</v>
      </c>
      <c r="Z1" s="20">
        <v>7</v>
      </c>
      <c r="AA1" s="20" t="s">
        <v>275</v>
      </c>
      <c r="AB1" s="20" t="s">
        <v>276</v>
      </c>
      <c r="AC1" s="20" t="s">
        <v>42</v>
      </c>
      <c r="AD1" s="20" t="s">
        <v>24</v>
      </c>
      <c r="AE1" s="22" t="s">
        <v>297</v>
      </c>
      <c r="AF1" s="20" t="s">
        <v>296</v>
      </c>
      <c r="AG1" s="20" t="s">
        <v>305</v>
      </c>
      <c r="AH1" s="20" t="s">
        <v>299</v>
      </c>
      <c r="AI1" s="20" t="s">
        <v>25</v>
      </c>
      <c r="AJ1" s="20" t="s">
        <v>26</v>
      </c>
      <c r="AK1" s="20" t="s">
        <v>27</v>
      </c>
      <c r="AL1" s="20" t="s">
        <v>29</v>
      </c>
      <c r="AM1" s="20" t="s">
        <v>30</v>
      </c>
      <c r="AN1" s="20" t="s">
        <v>31</v>
      </c>
      <c r="AO1" s="20" t="s">
        <v>280</v>
      </c>
      <c r="AP1" s="20" t="s">
        <v>306</v>
      </c>
      <c r="AQ1" s="20" t="s">
        <v>307</v>
      </c>
      <c r="AR1" s="20" t="s">
        <v>295</v>
      </c>
      <c r="AS1" s="20" t="s">
        <v>304</v>
      </c>
      <c r="AT1" s="21" t="s">
        <v>45</v>
      </c>
      <c r="AU1" s="21" t="s">
        <v>266</v>
      </c>
      <c r="AV1" s="20" t="s">
        <v>64</v>
      </c>
      <c r="AW1" s="21" t="s">
        <v>267</v>
      </c>
      <c r="AX1" s="21" t="s">
        <v>268</v>
      </c>
      <c r="AY1" s="21" t="s">
        <v>269</v>
      </c>
      <c r="AZ1" s="20" t="s">
        <v>34</v>
      </c>
      <c r="BA1" s="20" t="s">
        <v>46</v>
      </c>
      <c r="BB1" s="20" t="s">
        <v>35</v>
      </c>
      <c r="BC1" s="20" t="s">
        <v>281</v>
      </c>
      <c r="BD1" s="20" t="s">
        <v>43</v>
      </c>
      <c r="BE1" s="20" t="s">
        <v>44</v>
      </c>
      <c r="BF1" s="20" t="s">
        <v>36</v>
      </c>
      <c r="BG1" s="20" t="s">
        <v>293</v>
      </c>
      <c r="BH1" s="20" t="s">
        <v>48</v>
      </c>
      <c r="BI1" s="20" t="s">
        <v>49</v>
      </c>
      <c r="BJ1" s="20" t="s">
        <v>37</v>
      </c>
      <c r="BK1" s="20" t="s">
        <v>38</v>
      </c>
      <c r="BL1" s="20" t="s">
        <v>51</v>
      </c>
      <c r="BM1" s="21" t="s">
        <v>39</v>
      </c>
      <c r="BN1" s="20" t="s">
        <v>277</v>
      </c>
      <c r="BO1" s="20" t="s">
        <v>40</v>
      </c>
      <c r="BP1" s="23" t="s">
        <v>298</v>
      </c>
      <c r="BQ1" s="20" t="s">
        <v>301</v>
      </c>
      <c r="BR1" s="20" t="s">
        <v>302</v>
      </c>
      <c r="CB1" s="25"/>
    </row>
    <row r="2" spans="1:80" customFormat="1" hidden="1" x14ac:dyDescent="0.25">
      <c r="A2">
        <v>33</v>
      </c>
      <c r="B2" s="12">
        <v>37741</v>
      </c>
      <c r="C2" s="12">
        <v>14593</v>
      </c>
      <c r="D2" s="1">
        <f t="shared" ref="D2:D65" si="0">YEARFRAC(B2,C2)</f>
        <v>63.37777777777778</v>
      </c>
      <c r="E2" s="2">
        <v>0</v>
      </c>
      <c r="F2" s="2">
        <v>1</v>
      </c>
      <c r="G2" s="2">
        <v>0</v>
      </c>
      <c r="H2" s="2">
        <v>0</v>
      </c>
      <c r="I2" s="12"/>
      <c r="J2" s="2">
        <v>0</v>
      </c>
      <c r="K2" s="2">
        <v>0</v>
      </c>
      <c r="L2" s="2">
        <v>0</v>
      </c>
      <c r="M2" s="2">
        <v>0</v>
      </c>
      <c r="N2" s="2">
        <v>148</v>
      </c>
      <c r="O2" s="2">
        <v>68</v>
      </c>
      <c r="P2" s="2">
        <v>130</v>
      </c>
      <c r="Q2" s="2">
        <v>5</v>
      </c>
      <c r="R2" s="4">
        <v>0</v>
      </c>
      <c r="S2" s="2">
        <v>1</v>
      </c>
      <c r="T2" s="2">
        <v>1</v>
      </c>
      <c r="U2" s="2">
        <v>1</v>
      </c>
      <c r="V2" s="2">
        <v>119</v>
      </c>
      <c r="W2" s="2">
        <v>19</v>
      </c>
      <c r="X2" s="2">
        <v>2.4700000000000002</v>
      </c>
      <c r="Y2" s="2">
        <v>1.0900000000000001</v>
      </c>
      <c r="Z2">
        <v>132984</v>
      </c>
      <c r="AA2" s="2"/>
      <c r="AB2" s="2"/>
      <c r="AC2" s="2"/>
      <c r="AD2" s="2">
        <v>74</v>
      </c>
      <c r="AE2" s="1">
        <v>74.253587862272866</v>
      </c>
      <c r="AF2" s="2"/>
      <c r="AG2" s="2">
        <v>1</v>
      </c>
      <c r="AH2" s="15">
        <v>785</v>
      </c>
      <c r="AI2" s="2"/>
      <c r="AJ2" s="2">
        <v>75</v>
      </c>
      <c r="AK2" s="15">
        <v>506</v>
      </c>
      <c r="AL2" s="2">
        <v>78</v>
      </c>
      <c r="AM2" s="2">
        <v>69</v>
      </c>
      <c r="AN2" s="2">
        <v>12</v>
      </c>
      <c r="AO2" s="6">
        <v>1</v>
      </c>
      <c r="AP2" s="6"/>
      <c r="AQ2" s="6"/>
      <c r="AR2" s="6">
        <v>1</v>
      </c>
      <c r="AS2" s="2">
        <v>2</v>
      </c>
      <c r="AT2" s="12">
        <v>38534</v>
      </c>
      <c r="AU2" s="6">
        <f>DATEDIF(B2,AT2,"m")</f>
        <v>26</v>
      </c>
      <c r="AV2" s="2">
        <v>0</v>
      </c>
      <c r="AW2" s="12"/>
      <c r="AX2" s="12"/>
      <c r="AY2" s="12"/>
      <c r="AZ2" s="2">
        <v>0</v>
      </c>
      <c r="BA2" s="2"/>
      <c r="BB2" s="2">
        <v>1</v>
      </c>
      <c r="BC2" s="2">
        <v>1</v>
      </c>
      <c r="BD2" s="2">
        <v>1</v>
      </c>
      <c r="BE2" s="2"/>
      <c r="BF2" s="2">
        <v>0</v>
      </c>
      <c r="BG2" s="2"/>
      <c r="BH2" s="2"/>
      <c r="BI2" s="2"/>
      <c r="BJ2" s="2">
        <v>1</v>
      </c>
      <c r="BK2" s="2" t="s">
        <v>67</v>
      </c>
      <c r="BL2" s="2">
        <v>4</v>
      </c>
      <c r="BM2" s="12">
        <v>40204</v>
      </c>
      <c r="BN2" s="2">
        <f t="shared" ref="BN2:BN65" si="1">DATEDIF(B2,BM2,"m")</f>
        <v>80</v>
      </c>
      <c r="BP2" s="2">
        <v>82.1</v>
      </c>
      <c r="BQ2">
        <v>2</v>
      </c>
      <c r="BR2">
        <v>2</v>
      </c>
      <c r="CB2" s="10"/>
    </row>
    <row r="3" spans="1:80" x14ac:dyDescent="0.25">
      <c r="A3" s="26">
        <v>4</v>
      </c>
      <c r="B3" s="27">
        <v>36755</v>
      </c>
      <c r="C3" s="27">
        <v>8951</v>
      </c>
      <c r="D3" s="28">
        <f t="shared" si="0"/>
        <v>76.12222222222222</v>
      </c>
      <c r="E3" s="29">
        <v>0</v>
      </c>
      <c r="F3" s="29">
        <v>1</v>
      </c>
      <c r="G3" s="29">
        <v>0</v>
      </c>
      <c r="H3" s="29">
        <v>1</v>
      </c>
      <c r="I3" s="27">
        <v>41438</v>
      </c>
      <c r="J3" s="29">
        <v>0</v>
      </c>
      <c r="K3" s="29">
        <v>1</v>
      </c>
      <c r="L3" s="29">
        <v>0</v>
      </c>
      <c r="M3" s="29">
        <v>0</v>
      </c>
      <c r="N3" s="29">
        <v>180</v>
      </c>
      <c r="O3" s="29">
        <v>100</v>
      </c>
      <c r="P3" s="29"/>
      <c r="Q3" s="29"/>
      <c r="R3" s="29">
        <v>0</v>
      </c>
      <c r="S3" s="29">
        <v>0</v>
      </c>
      <c r="T3" s="29">
        <v>1</v>
      </c>
      <c r="U3" s="29">
        <v>0</v>
      </c>
      <c r="V3" s="29">
        <v>96</v>
      </c>
      <c r="W3" s="29">
        <v>30</v>
      </c>
      <c r="X3" s="29">
        <v>2.33</v>
      </c>
      <c r="Y3" s="29">
        <v>1.96</v>
      </c>
      <c r="Z3" s="26">
        <v>134916</v>
      </c>
      <c r="AA3" s="29"/>
      <c r="AB3" s="29"/>
      <c r="AC3" s="29"/>
      <c r="AD3" s="29">
        <v>108</v>
      </c>
      <c r="AE3" s="28">
        <v>62.04602398467047</v>
      </c>
      <c r="AF3" s="29">
        <v>0</v>
      </c>
      <c r="AG3" s="29">
        <v>0</v>
      </c>
      <c r="AH3" s="29">
        <v>316</v>
      </c>
      <c r="AI3" s="29"/>
      <c r="AJ3" s="29"/>
      <c r="AK3" s="29"/>
      <c r="AL3" s="29">
        <v>49</v>
      </c>
      <c r="AM3" s="29">
        <v>98</v>
      </c>
      <c r="AN3" s="29">
        <v>1700</v>
      </c>
      <c r="AO3" s="29">
        <v>1</v>
      </c>
      <c r="AP3" s="29">
        <v>0</v>
      </c>
      <c r="AQ3" s="29">
        <v>1</v>
      </c>
      <c r="AR3" s="29"/>
      <c r="AS3" s="29">
        <v>1</v>
      </c>
      <c r="AV3" s="29">
        <v>1</v>
      </c>
      <c r="AW3" s="27">
        <v>39387</v>
      </c>
      <c r="AZ3" s="29">
        <v>0</v>
      </c>
      <c r="BA3" s="29"/>
      <c r="BB3" s="29">
        <v>1</v>
      </c>
      <c r="BC3" s="29">
        <v>3</v>
      </c>
      <c r="BD3" s="29">
        <v>1</v>
      </c>
      <c r="BE3" s="29"/>
      <c r="BF3" s="29">
        <v>1</v>
      </c>
      <c r="BG3" s="29">
        <v>0</v>
      </c>
      <c r="BH3" s="29">
        <v>4</v>
      </c>
      <c r="BI3" s="33" t="s">
        <v>50</v>
      </c>
      <c r="BJ3" s="29">
        <v>0</v>
      </c>
      <c r="BK3" s="29"/>
      <c r="BL3" s="29">
        <v>5</v>
      </c>
      <c r="BM3" s="27">
        <v>41438</v>
      </c>
      <c r="BN3" s="29">
        <f t="shared" si="1"/>
        <v>153</v>
      </c>
      <c r="BO3" s="26" t="s">
        <v>47</v>
      </c>
      <c r="BP3" s="30">
        <v>87.733333333333334</v>
      </c>
      <c r="BQ3" s="26">
        <v>0</v>
      </c>
      <c r="BR3" s="26">
        <v>3</v>
      </c>
      <c r="CA3" s="26"/>
      <c r="CB3" s="31"/>
    </row>
    <row r="4" spans="1:80" x14ac:dyDescent="0.25">
      <c r="A4" s="26">
        <v>5</v>
      </c>
      <c r="B4" s="27">
        <v>36824</v>
      </c>
      <c r="C4" s="27">
        <v>12827</v>
      </c>
      <c r="D4" s="28">
        <f t="shared" si="0"/>
        <v>65.702777777777783</v>
      </c>
      <c r="E4" s="29">
        <v>0</v>
      </c>
      <c r="F4" s="29">
        <v>1</v>
      </c>
      <c r="G4" s="29">
        <v>0</v>
      </c>
      <c r="H4" s="29">
        <v>1</v>
      </c>
      <c r="I4" s="27">
        <v>43128</v>
      </c>
      <c r="J4" s="29">
        <v>0</v>
      </c>
      <c r="K4" s="29">
        <v>0</v>
      </c>
      <c r="L4" s="29">
        <v>0</v>
      </c>
      <c r="M4" s="29">
        <v>0</v>
      </c>
      <c r="N4" s="29">
        <v>130</v>
      </c>
      <c r="O4" s="29">
        <v>70</v>
      </c>
      <c r="P4" s="29">
        <v>127</v>
      </c>
      <c r="Q4" s="29">
        <v>82</v>
      </c>
      <c r="R4" s="29">
        <v>0</v>
      </c>
      <c r="S4" s="29">
        <v>0</v>
      </c>
      <c r="T4" s="29">
        <v>1</v>
      </c>
      <c r="U4" s="29">
        <v>0</v>
      </c>
      <c r="V4" s="29">
        <v>153</v>
      </c>
      <c r="W4" s="29">
        <v>26</v>
      </c>
      <c r="X4" s="29">
        <v>2.27</v>
      </c>
      <c r="Y4" s="29">
        <v>1.1599999999999999</v>
      </c>
      <c r="Z4" s="26">
        <v>135568</v>
      </c>
      <c r="AA4" s="29"/>
      <c r="AB4" s="29"/>
      <c r="AC4" s="29"/>
      <c r="AD4" s="29">
        <v>58</v>
      </c>
      <c r="AE4" s="28">
        <v>90</v>
      </c>
      <c r="AF4" s="29"/>
      <c r="AG4" s="29">
        <v>1</v>
      </c>
      <c r="AH4" s="29">
        <v>559</v>
      </c>
      <c r="AI4" s="29"/>
      <c r="AJ4" s="29">
        <v>63</v>
      </c>
      <c r="AK4" s="29">
        <v>513</v>
      </c>
      <c r="AL4" s="29">
        <v>99</v>
      </c>
      <c r="AM4" s="29">
        <v>56</v>
      </c>
      <c r="AN4" s="29">
        <v>59</v>
      </c>
      <c r="AO4" s="29">
        <v>1</v>
      </c>
      <c r="AP4" s="29">
        <v>1</v>
      </c>
      <c r="AQ4" s="29">
        <v>0</v>
      </c>
      <c r="AR4" s="29"/>
      <c r="AS4" s="29">
        <v>1</v>
      </c>
      <c r="AV4" s="29">
        <v>0</v>
      </c>
      <c r="AZ4" s="29">
        <v>0</v>
      </c>
      <c r="BA4" s="29"/>
      <c r="BB4" s="29">
        <v>1</v>
      </c>
      <c r="BC4" s="29">
        <v>2</v>
      </c>
      <c r="BD4" s="29">
        <v>1</v>
      </c>
      <c r="BE4" s="29"/>
      <c r="BF4" s="29">
        <v>0</v>
      </c>
      <c r="BG4" s="29"/>
      <c r="BH4" s="29"/>
      <c r="BI4" s="29"/>
      <c r="BJ4" s="29">
        <v>0</v>
      </c>
      <c r="BK4" s="29"/>
      <c r="BL4" s="29">
        <v>5</v>
      </c>
      <c r="BM4" s="27">
        <v>39006</v>
      </c>
      <c r="BN4" s="29">
        <f t="shared" si="1"/>
        <v>71</v>
      </c>
      <c r="BP4" s="30">
        <v>72.733333333333334</v>
      </c>
      <c r="BQ4" s="26">
        <v>1</v>
      </c>
      <c r="BR4" s="26">
        <v>2</v>
      </c>
      <c r="CA4" s="26"/>
      <c r="CB4" s="31"/>
    </row>
    <row r="5" spans="1:80" x14ac:dyDescent="0.25">
      <c r="A5" s="26">
        <v>6</v>
      </c>
      <c r="B5" s="27">
        <v>36852</v>
      </c>
      <c r="C5" s="27">
        <v>15786</v>
      </c>
      <c r="D5" s="28">
        <f t="shared" si="0"/>
        <v>57.669444444444444</v>
      </c>
      <c r="E5" s="29">
        <v>1</v>
      </c>
      <c r="F5" s="29">
        <v>1</v>
      </c>
      <c r="G5" s="29">
        <v>0</v>
      </c>
      <c r="H5" s="29">
        <v>0</v>
      </c>
      <c r="J5" s="29">
        <v>0</v>
      </c>
      <c r="K5" s="29">
        <v>1</v>
      </c>
      <c r="L5" s="29">
        <v>0</v>
      </c>
      <c r="M5" s="29">
        <v>0</v>
      </c>
      <c r="N5" s="29">
        <v>210</v>
      </c>
      <c r="O5" s="29">
        <v>110</v>
      </c>
      <c r="P5" s="29">
        <v>131</v>
      </c>
      <c r="Q5" s="29">
        <v>80</v>
      </c>
      <c r="R5" s="29">
        <v>0</v>
      </c>
      <c r="S5" s="29">
        <v>0</v>
      </c>
      <c r="T5" s="29">
        <v>1</v>
      </c>
      <c r="U5" s="29">
        <v>0</v>
      </c>
      <c r="V5" s="29">
        <v>141</v>
      </c>
      <c r="W5" s="29">
        <v>20</v>
      </c>
      <c r="X5" s="29">
        <v>2.4</v>
      </c>
      <c r="Y5" s="29">
        <v>1.01</v>
      </c>
      <c r="Z5" s="26">
        <v>135196</v>
      </c>
      <c r="AA5" s="29"/>
      <c r="AB5" s="29"/>
      <c r="AC5" s="29"/>
      <c r="AD5" s="29">
        <v>128</v>
      </c>
      <c r="AE5" s="28">
        <v>53.272479288255305</v>
      </c>
      <c r="AF5" s="29"/>
      <c r="AG5" s="29">
        <v>1</v>
      </c>
      <c r="AH5" s="29">
        <v>598</v>
      </c>
      <c r="AI5" s="29"/>
      <c r="AJ5" s="29">
        <v>176</v>
      </c>
      <c r="AK5" s="29">
        <v>717</v>
      </c>
      <c r="AL5" s="29">
        <v>41</v>
      </c>
      <c r="AM5" s="29">
        <v>159</v>
      </c>
      <c r="AN5" s="29">
        <v>6.5</v>
      </c>
      <c r="AO5" s="29">
        <v>1</v>
      </c>
      <c r="AP5" s="29">
        <v>1</v>
      </c>
      <c r="AQ5" s="29">
        <v>0</v>
      </c>
      <c r="AR5" s="29"/>
      <c r="AS5" s="29">
        <v>1</v>
      </c>
      <c r="AV5" s="29">
        <v>1</v>
      </c>
      <c r="AW5" s="27">
        <v>37530</v>
      </c>
      <c r="AZ5" s="29">
        <v>0</v>
      </c>
      <c r="BA5" s="29"/>
      <c r="BB5" s="29">
        <v>1</v>
      </c>
      <c r="BC5" s="29">
        <v>1</v>
      </c>
      <c r="BD5" s="29">
        <v>1</v>
      </c>
      <c r="BE5" s="29"/>
      <c r="BF5" s="29">
        <v>0</v>
      </c>
      <c r="BG5" s="29"/>
      <c r="BH5" s="29"/>
      <c r="BI5" s="29"/>
      <c r="BJ5" s="29">
        <v>0</v>
      </c>
      <c r="BK5" s="29"/>
      <c r="BL5" s="29">
        <v>4</v>
      </c>
      <c r="BM5" s="27">
        <v>40863</v>
      </c>
      <c r="BN5" s="29">
        <f t="shared" si="1"/>
        <v>131</v>
      </c>
      <c r="BP5" s="30">
        <v>22.6</v>
      </c>
      <c r="BQ5" s="26">
        <v>2</v>
      </c>
      <c r="BR5" s="26">
        <v>2</v>
      </c>
      <c r="CA5" s="26"/>
      <c r="CB5" s="31"/>
    </row>
    <row r="6" spans="1:80" x14ac:dyDescent="0.25">
      <c r="A6" s="26">
        <v>7</v>
      </c>
      <c r="B6" s="27">
        <v>36866</v>
      </c>
      <c r="C6" s="27">
        <v>12157</v>
      </c>
      <c r="D6" s="28">
        <f t="shared" si="0"/>
        <v>67.647222222222226</v>
      </c>
      <c r="E6" s="29">
        <v>1</v>
      </c>
      <c r="F6" s="29">
        <v>1</v>
      </c>
      <c r="G6" s="29">
        <v>0</v>
      </c>
      <c r="H6" s="29">
        <v>1</v>
      </c>
      <c r="I6" s="27">
        <v>38137</v>
      </c>
      <c r="J6" s="29">
        <v>0</v>
      </c>
      <c r="K6" s="29">
        <v>1</v>
      </c>
      <c r="L6" s="29">
        <v>1</v>
      </c>
      <c r="M6" s="29">
        <v>1</v>
      </c>
      <c r="N6" s="29">
        <v>150</v>
      </c>
      <c r="O6" s="29">
        <v>70</v>
      </c>
      <c r="P6" s="29">
        <v>125</v>
      </c>
      <c r="Q6" s="29">
        <v>65</v>
      </c>
      <c r="R6" s="29">
        <v>0</v>
      </c>
      <c r="S6" s="29">
        <v>0</v>
      </c>
      <c r="T6" s="29">
        <v>1</v>
      </c>
      <c r="U6" s="29">
        <v>0</v>
      </c>
      <c r="V6" s="29">
        <v>137</v>
      </c>
      <c r="W6" s="29">
        <v>28</v>
      </c>
      <c r="X6" s="29">
        <v>2.36</v>
      </c>
      <c r="Y6" s="29">
        <v>1.06</v>
      </c>
      <c r="Z6" s="26">
        <v>137431</v>
      </c>
      <c r="AA6" s="29"/>
      <c r="AB6" s="29"/>
      <c r="AC6" s="29"/>
      <c r="AD6" s="29">
        <v>100</v>
      </c>
      <c r="AE6" s="28">
        <v>66.939126665605642</v>
      </c>
      <c r="AF6" s="29">
        <v>1</v>
      </c>
      <c r="AG6" s="29">
        <v>2</v>
      </c>
      <c r="AH6" s="29">
        <v>981</v>
      </c>
      <c r="AI6" s="29"/>
      <c r="AJ6" s="29">
        <v>154</v>
      </c>
      <c r="AK6" s="29">
        <v>1115</v>
      </c>
      <c r="AL6" s="29"/>
      <c r="AM6" s="29"/>
      <c r="AN6" s="29"/>
      <c r="AO6" s="29">
        <v>1</v>
      </c>
      <c r="AP6" s="29">
        <v>0</v>
      </c>
      <c r="AQ6" s="29">
        <v>1</v>
      </c>
      <c r="AR6" s="29"/>
      <c r="AS6" s="29">
        <v>1</v>
      </c>
      <c r="AV6" s="29">
        <v>0</v>
      </c>
      <c r="AZ6" s="29">
        <v>0</v>
      </c>
      <c r="BA6" s="29"/>
      <c r="BB6" s="29">
        <v>1</v>
      </c>
      <c r="BC6" s="29">
        <v>2</v>
      </c>
      <c r="BD6" s="29">
        <v>1</v>
      </c>
      <c r="BE6" s="29"/>
      <c r="BF6" s="29">
        <v>1</v>
      </c>
      <c r="BG6" s="29">
        <v>0</v>
      </c>
      <c r="BH6" s="29">
        <v>1</v>
      </c>
      <c r="BI6" s="29" t="s">
        <v>52</v>
      </c>
      <c r="BJ6" s="29">
        <v>0</v>
      </c>
      <c r="BK6" s="29"/>
      <c r="BL6" s="29">
        <v>5</v>
      </c>
      <c r="BM6" s="27">
        <v>38137</v>
      </c>
      <c r="BN6" s="29">
        <f t="shared" si="1"/>
        <v>41</v>
      </c>
      <c r="BP6" s="30">
        <v>42.366666666666667</v>
      </c>
      <c r="BQ6" s="26">
        <v>2</v>
      </c>
      <c r="BR6" s="26">
        <v>2</v>
      </c>
      <c r="CA6" s="26"/>
      <c r="CB6" s="31"/>
    </row>
    <row r="7" spans="1:80" x14ac:dyDescent="0.25">
      <c r="A7" s="26">
        <v>9</v>
      </c>
      <c r="B7" s="27">
        <v>36908</v>
      </c>
      <c r="C7" s="27">
        <v>12884</v>
      </c>
      <c r="D7" s="28">
        <f t="shared" si="0"/>
        <v>65.769444444444446</v>
      </c>
      <c r="E7" s="29">
        <v>1</v>
      </c>
      <c r="F7" s="29">
        <v>1</v>
      </c>
      <c r="G7" s="29">
        <v>0</v>
      </c>
      <c r="H7" s="29">
        <v>1</v>
      </c>
      <c r="I7" s="27">
        <v>40686</v>
      </c>
      <c r="J7" s="29">
        <v>0</v>
      </c>
      <c r="K7" s="29">
        <v>1</v>
      </c>
      <c r="L7" s="29">
        <v>0</v>
      </c>
      <c r="M7" s="29">
        <v>0</v>
      </c>
      <c r="N7" s="29">
        <v>120</v>
      </c>
      <c r="O7" s="29">
        <v>80</v>
      </c>
      <c r="P7" s="29">
        <v>142</v>
      </c>
      <c r="Q7" s="29">
        <v>80</v>
      </c>
      <c r="R7" s="29">
        <v>0</v>
      </c>
      <c r="S7" s="29">
        <v>0</v>
      </c>
      <c r="T7" s="29">
        <v>1</v>
      </c>
      <c r="U7" s="29">
        <v>0</v>
      </c>
      <c r="V7" s="29">
        <v>104</v>
      </c>
      <c r="W7" s="29">
        <v>24</v>
      </c>
      <c r="X7" s="29">
        <v>2.27</v>
      </c>
      <c r="Y7" s="29">
        <v>1.05</v>
      </c>
      <c r="Z7" s="26">
        <v>486423</v>
      </c>
      <c r="AA7" s="29"/>
      <c r="AB7" s="29"/>
      <c r="AC7" s="29"/>
      <c r="AD7" s="29">
        <v>114</v>
      </c>
      <c r="AE7" s="28">
        <v>57.89095447843264</v>
      </c>
      <c r="AF7" s="29"/>
      <c r="AG7" s="29">
        <v>1</v>
      </c>
      <c r="AH7" s="29">
        <v>544</v>
      </c>
      <c r="AI7" s="29"/>
      <c r="AJ7" s="32">
        <v>156</v>
      </c>
      <c r="AK7" s="32">
        <v>567</v>
      </c>
      <c r="AL7" s="32">
        <v>44</v>
      </c>
      <c r="AM7" s="29">
        <v>154</v>
      </c>
      <c r="AN7" s="29">
        <v>13.6</v>
      </c>
      <c r="AO7" s="29">
        <v>1</v>
      </c>
      <c r="AP7" s="29">
        <v>1</v>
      </c>
      <c r="AQ7" s="29">
        <v>0</v>
      </c>
      <c r="AR7" s="29"/>
      <c r="AS7" s="29">
        <v>1</v>
      </c>
      <c r="AU7" s="29"/>
      <c r="AV7" s="29">
        <v>0</v>
      </c>
      <c r="AZ7" s="29">
        <v>0</v>
      </c>
      <c r="BA7" s="29"/>
      <c r="BB7" s="29">
        <v>1</v>
      </c>
      <c r="BC7" s="29">
        <v>2</v>
      </c>
      <c r="BD7" s="29">
        <v>1</v>
      </c>
      <c r="BE7" s="29"/>
      <c r="BF7" s="29">
        <v>0</v>
      </c>
      <c r="BG7" s="29"/>
      <c r="BH7" s="29"/>
      <c r="BI7" s="33"/>
      <c r="BJ7" s="29">
        <v>0</v>
      </c>
      <c r="BK7" s="29"/>
      <c r="BL7" s="29">
        <v>5</v>
      </c>
      <c r="BM7" s="27">
        <v>40686</v>
      </c>
      <c r="BN7" s="29">
        <f t="shared" si="1"/>
        <v>124</v>
      </c>
      <c r="BP7" s="30">
        <v>125.93333333333334</v>
      </c>
      <c r="BQ7" s="26">
        <v>2</v>
      </c>
      <c r="BR7" s="26">
        <v>2</v>
      </c>
      <c r="CA7" s="26"/>
      <c r="CB7" s="31"/>
    </row>
    <row r="8" spans="1:80" x14ac:dyDescent="0.25">
      <c r="A8" s="26">
        <v>10</v>
      </c>
      <c r="B8" s="27">
        <v>36922</v>
      </c>
      <c r="C8" s="27">
        <v>19329</v>
      </c>
      <c r="D8" s="28">
        <f t="shared" si="0"/>
        <v>48.166666666666664</v>
      </c>
      <c r="E8" s="29">
        <v>0</v>
      </c>
      <c r="F8" s="29">
        <v>1</v>
      </c>
      <c r="G8" s="29">
        <v>0</v>
      </c>
      <c r="H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132</v>
      </c>
      <c r="O8" s="29">
        <v>80</v>
      </c>
      <c r="P8" s="29">
        <v>150</v>
      </c>
      <c r="Q8" s="29">
        <v>91</v>
      </c>
      <c r="R8" s="29">
        <v>0</v>
      </c>
      <c r="S8" s="29">
        <v>0</v>
      </c>
      <c r="T8" s="29">
        <v>1</v>
      </c>
      <c r="U8" s="29">
        <v>0</v>
      </c>
      <c r="V8" s="29">
        <v>144</v>
      </c>
      <c r="W8" s="29">
        <v>17</v>
      </c>
      <c r="X8" s="29">
        <v>2.3199999999999998</v>
      </c>
      <c r="Y8" s="29">
        <v>1.1000000000000001</v>
      </c>
      <c r="Z8" s="26">
        <v>138755</v>
      </c>
      <c r="AA8" s="29"/>
      <c r="AB8" s="29"/>
      <c r="AC8" s="29"/>
      <c r="AD8" s="29">
        <v>57</v>
      </c>
      <c r="AE8" s="28">
        <v>90</v>
      </c>
      <c r="AF8" s="29">
        <v>1</v>
      </c>
      <c r="AG8" s="29">
        <v>2</v>
      </c>
      <c r="AH8" s="29">
        <v>1170</v>
      </c>
      <c r="AI8" s="29"/>
      <c r="AJ8" s="32">
        <v>65</v>
      </c>
      <c r="AK8" s="32">
        <v>73</v>
      </c>
      <c r="AL8" s="32"/>
      <c r="AM8" s="32">
        <v>67</v>
      </c>
      <c r="AN8" s="32">
        <v>27.4</v>
      </c>
      <c r="AO8" s="29">
        <v>1</v>
      </c>
      <c r="AP8" s="29">
        <v>0</v>
      </c>
      <c r="AQ8" s="29">
        <v>1</v>
      </c>
      <c r="AR8" s="29">
        <v>1</v>
      </c>
      <c r="AS8" s="32">
        <v>2</v>
      </c>
      <c r="AT8" s="27">
        <v>37469</v>
      </c>
      <c r="AU8" s="29">
        <f>DATEDIF(B8,AT8,"m")</f>
        <v>18</v>
      </c>
      <c r="AV8" s="32">
        <v>0</v>
      </c>
      <c r="AZ8" s="32">
        <v>0</v>
      </c>
      <c r="BA8" s="29"/>
      <c r="BB8" s="29">
        <v>0</v>
      </c>
      <c r="BC8" s="29">
        <v>0</v>
      </c>
      <c r="BD8" s="29"/>
      <c r="BE8" s="29"/>
      <c r="BF8" s="29">
        <v>1</v>
      </c>
      <c r="BG8" s="29">
        <v>1</v>
      </c>
      <c r="BH8" s="29">
        <v>2</v>
      </c>
      <c r="BI8" s="29" t="s">
        <v>56</v>
      </c>
      <c r="BJ8" s="29">
        <v>0</v>
      </c>
      <c r="BK8" s="29"/>
      <c r="BL8" s="29">
        <v>4</v>
      </c>
      <c r="BM8" s="27">
        <v>38112</v>
      </c>
      <c r="BN8" s="29">
        <f t="shared" si="1"/>
        <v>39</v>
      </c>
      <c r="BO8" s="26" t="s">
        <v>53</v>
      </c>
      <c r="BP8" s="30">
        <v>39.666666666666664</v>
      </c>
      <c r="BQ8" s="26">
        <v>0</v>
      </c>
      <c r="BR8" s="26">
        <v>2</v>
      </c>
      <c r="CA8" s="26"/>
      <c r="CB8" s="31"/>
    </row>
    <row r="9" spans="1:80" x14ac:dyDescent="0.25">
      <c r="A9" s="26">
        <v>11</v>
      </c>
      <c r="B9" s="27">
        <v>36992</v>
      </c>
      <c r="C9" s="27">
        <v>12290</v>
      </c>
      <c r="D9" s="28">
        <f t="shared" si="0"/>
        <v>67.63055555555556</v>
      </c>
      <c r="E9" s="29">
        <v>0</v>
      </c>
      <c r="F9" s="29">
        <v>1</v>
      </c>
      <c r="G9" s="29">
        <v>0</v>
      </c>
      <c r="H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122</v>
      </c>
      <c r="O9" s="29">
        <v>90</v>
      </c>
      <c r="P9" s="29">
        <v>127</v>
      </c>
      <c r="Q9" s="29">
        <v>81</v>
      </c>
      <c r="R9" s="29">
        <v>0</v>
      </c>
      <c r="S9" s="29">
        <v>1</v>
      </c>
      <c r="T9" s="29">
        <v>1</v>
      </c>
      <c r="U9" s="29">
        <v>0</v>
      </c>
      <c r="V9" s="29">
        <v>133</v>
      </c>
      <c r="W9" s="29">
        <v>21</v>
      </c>
      <c r="X9" s="29">
        <v>2.4500000000000002</v>
      </c>
      <c r="Y9" s="29">
        <v>1.3</v>
      </c>
      <c r="Z9" s="26">
        <v>1750816</v>
      </c>
      <c r="AA9" s="29"/>
      <c r="AB9" s="29"/>
      <c r="AC9" s="29"/>
      <c r="AD9" s="29">
        <v>70</v>
      </c>
      <c r="AE9" s="28">
        <v>77.076306267792191</v>
      </c>
      <c r="AF9" s="29">
        <v>1</v>
      </c>
      <c r="AG9" s="29">
        <v>2</v>
      </c>
      <c r="AH9" s="29">
        <v>975</v>
      </c>
      <c r="AI9" s="29"/>
      <c r="AJ9" s="32">
        <v>65</v>
      </c>
      <c r="AK9" s="32">
        <v>400</v>
      </c>
      <c r="AL9" s="32">
        <v>90</v>
      </c>
      <c r="AM9" s="32">
        <v>45</v>
      </c>
      <c r="AN9" s="32">
        <v>770</v>
      </c>
      <c r="AO9" s="29">
        <v>1</v>
      </c>
      <c r="AP9" s="29">
        <v>1</v>
      </c>
      <c r="AQ9" s="29">
        <v>0</v>
      </c>
      <c r="AR9" s="29">
        <v>1</v>
      </c>
      <c r="AS9" s="32">
        <v>2</v>
      </c>
      <c r="AT9" s="27">
        <v>37865</v>
      </c>
      <c r="AU9" s="29">
        <f>DATEDIF(B9,AT9,"m")</f>
        <v>28</v>
      </c>
      <c r="AV9" s="32">
        <v>1</v>
      </c>
      <c r="AW9" s="27">
        <v>39387</v>
      </c>
      <c r="AZ9" s="32">
        <v>0</v>
      </c>
      <c r="BA9" s="29"/>
      <c r="BB9" s="29">
        <v>1</v>
      </c>
      <c r="BC9" s="29">
        <v>1</v>
      </c>
      <c r="BD9" s="29">
        <v>1</v>
      </c>
      <c r="BE9" s="29"/>
      <c r="BF9" s="29">
        <v>0</v>
      </c>
      <c r="BG9" s="29"/>
      <c r="BH9" s="29"/>
      <c r="BI9" s="29"/>
      <c r="BJ9" s="29">
        <v>0</v>
      </c>
      <c r="BK9" s="29"/>
      <c r="BL9" s="29">
        <v>4</v>
      </c>
      <c r="BM9" s="27">
        <v>41197</v>
      </c>
      <c r="BN9" s="29">
        <f t="shared" si="1"/>
        <v>138</v>
      </c>
      <c r="BO9" s="26" t="s">
        <v>55</v>
      </c>
      <c r="BP9" s="30">
        <v>79.833333333333329</v>
      </c>
      <c r="BQ9" s="26">
        <v>0</v>
      </c>
      <c r="BR9" s="26">
        <v>2</v>
      </c>
      <c r="CA9" s="26"/>
      <c r="CB9" s="31"/>
    </row>
    <row r="10" spans="1:80" x14ac:dyDescent="0.25">
      <c r="A10" s="26">
        <v>12</v>
      </c>
      <c r="B10" s="27">
        <v>37055</v>
      </c>
      <c r="C10" s="27">
        <v>15661</v>
      </c>
      <c r="D10" s="28">
        <f t="shared" si="0"/>
        <v>58.575000000000003</v>
      </c>
      <c r="E10" s="29">
        <v>1</v>
      </c>
      <c r="F10" s="29">
        <v>1</v>
      </c>
      <c r="G10" s="29">
        <v>0</v>
      </c>
      <c r="H10" s="29">
        <v>1</v>
      </c>
      <c r="I10" s="27">
        <v>42604</v>
      </c>
      <c r="J10" s="29">
        <v>0</v>
      </c>
      <c r="K10" s="29">
        <v>1</v>
      </c>
      <c r="L10" s="29">
        <v>0</v>
      </c>
      <c r="M10" s="29">
        <v>0</v>
      </c>
      <c r="N10" s="29">
        <v>150</v>
      </c>
      <c r="O10" s="29">
        <v>100</v>
      </c>
      <c r="P10" s="29">
        <v>152</v>
      </c>
      <c r="Q10" s="29">
        <v>96</v>
      </c>
      <c r="R10" s="29">
        <v>0</v>
      </c>
      <c r="S10" s="29">
        <v>1</v>
      </c>
      <c r="T10" s="29">
        <v>1</v>
      </c>
      <c r="U10" s="29">
        <v>0</v>
      </c>
      <c r="V10" s="29">
        <v>122</v>
      </c>
      <c r="W10" s="29">
        <v>26</v>
      </c>
      <c r="X10" s="29">
        <v>2.56</v>
      </c>
      <c r="Y10" s="29">
        <v>1.3</v>
      </c>
      <c r="Z10" s="26">
        <v>134820</v>
      </c>
      <c r="AA10" s="29"/>
      <c r="AB10" s="29"/>
      <c r="AC10" s="29"/>
      <c r="AD10" s="29">
        <v>150</v>
      </c>
      <c r="AE10" s="28">
        <v>43.698125270983695</v>
      </c>
      <c r="AF10" s="29"/>
      <c r="AG10" s="29">
        <v>1</v>
      </c>
      <c r="AH10" s="29">
        <v>723</v>
      </c>
      <c r="AI10" s="29"/>
      <c r="AJ10" s="32">
        <v>203</v>
      </c>
      <c r="AK10" s="32">
        <v>95</v>
      </c>
      <c r="AL10" s="32">
        <v>45</v>
      </c>
      <c r="AM10" s="32">
        <v>143</v>
      </c>
      <c r="AN10" s="32">
        <v>13</v>
      </c>
      <c r="AO10" s="29">
        <v>1</v>
      </c>
      <c r="AP10" s="29">
        <v>0</v>
      </c>
      <c r="AQ10" s="29">
        <v>1</v>
      </c>
      <c r="AR10" s="29"/>
      <c r="AS10" s="32">
        <v>1</v>
      </c>
      <c r="AU10" s="29"/>
      <c r="AV10" s="32">
        <v>1</v>
      </c>
      <c r="AW10" s="27">
        <v>40087</v>
      </c>
      <c r="AZ10" s="32">
        <v>0</v>
      </c>
      <c r="BA10" s="29"/>
      <c r="BB10" s="29">
        <v>1</v>
      </c>
      <c r="BC10" s="29">
        <v>1</v>
      </c>
      <c r="BD10" s="29">
        <v>1</v>
      </c>
      <c r="BE10" s="29"/>
      <c r="BF10" s="29">
        <v>1</v>
      </c>
      <c r="BG10" s="29">
        <v>0</v>
      </c>
      <c r="BH10" s="29">
        <v>1</v>
      </c>
      <c r="BI10" s="29" t="s">
        <v>57</v>
      </c>
      <c r="BJ10" s="29">
        <v>0</v>
      </c>
      <c r="BK10" s="29"/>
      <c r="BL10" s="29">
        <v>5</v>
      </c>
      <c r="BM10" s="27">
        <v>42604</v>
      </c>
      <c r="BN10" s="29">
        <f t="shared" si="1"/>
        <v>182</v>
      </c>
      <c r="BP10" s="30">
        <v>101.06666666666666</v>
      </c>
      <c r="BQ10" s="26">
        <v>2</v>
      </c>
      <c r="BR10" s="26">
        <v>2</v>
      </c>
      <c r="CA10" s="26"/>
      <c r="CB10" s="31"/>
    </row>
    <row r="11" spans="1:80" x14ac:dyDescent="0.25">
      <c r="A11" s="26">
        <v>15</v>
      </c>
      <c r="B11" s="27">
        <v>37111</v>
      </c>
      <c r="C11" s="27">
        <v>46484</v>
      </c>
      <c r="D11" s="28">
        <f t="shared" si="0"/>
        <v>25.663888888888888</v>
      </c>
      <c r="E11" s="29">
        <v>0</v>
      </c>
      <c r="F11" s="29">
        <v>1</v>
      </c>
      <c r="G11" s="29">
        <v>0</v>
      </c>
      <c r="H11" s="29">
        <v>1</v>
      </c>
      <c r="I11" s="27">
        <v>40926</v>
      </c>
      <c r="J11" s="29">
        <v>0</v>
      </c>
      <c r="K11" s="29">
        <v>1</v>
      </c>
      <c r="L11" s="29">
        <v>0</v>
      </c>
      <c r="M11" s="29">
        <v>0</v>
      </c>
      <c r="N11" s="29">
        <v>180</v>
      </c>
      <c r="O11" s="29">
        <v>801</v>
      </c>
      <c r="P11" s="29">
        <v>142</v>
      </c>
      <c r="Q11" s="29">
        <v>56</v>
      </c>
      <c r="R11" s="29">
        <v>0</v>
      </c>
      <c r="S11" s="29">
        <v>1</v>
      </c>
      <c r="T11" s="29">
        <v>1</v>
      </c>
      <c r="U11" s="29">
        <v>0</v>
      </c>
      <c r="V11" s="29">
        <v>103</v>
      </c>
      <c r="W11" s="29">
        <v>32</v>
      </c>
      <c r="X11" s="29">
        <v>2.2200000000000002</v>
      </c>
      <c r="Y11" s="29">
        <v>1.53</v>
      </c>
      <c r="Z11" s="26">
        <v>1749430</v>
      </c>
      <c r="AA11" s="29"/>
      <c r="AB11" s="29"/>
      <c r="AC11" s="29"/>
      <c r="AD11" s="29">
        <v>114</v>
      </c>
      <c r="AE11" s="28">
        <v>57.395300014213419</v>
      </c>
      <c r="AF11" s="29"/>
      <c r="AG11" s="29">
        <v>1</v>
      </c>
      <c r="AH11" s="29">
        <v>775</v>
      </c>
      <c r="AI11" s="29"/>
      <c r="AJ11" s="32">
        <v>110</v>
      </c>
      <c r="AK11" s="32">
        <v>387</v>
      </c>
      <c r="AL11" s="32">
        <v>37</v>
      </c>
      <c r="AM11" s="32">
        <v>125</v>
      </c>
      <c r="AN11" s="32">
        <v>352</v>
      </c>
      <c r="AO11" s="29">
        <v>1</v>
      </c>
      <c r="AP11" s="29">
        <v>1</v>
      </c>
      <c r="AQ11" s="29">
        <v>0</v>
      </c>
      <c r="AR11" s="29"/>
      <c r="AS11" s="32">
        <v>1</v>
      </c>
      <c r="AU11" s="29"/>
      <c r="AV11" s="32">
        <v>1</v>
      </c>
      <c r="AW11" s="27">
        <v>39022</v>
      </c>
      <c r="AZ11" s="32">
        <v>0</v>
      </c>
      <c r="BA11" s="29"/>
      <c r="BB11" s="29">
        <v>1</v>
      </c>
      <c r="BC11" s="29">
        <v>3</v>
      </c>
      <c r="BD11" s="29">
        <v>1</v>
      </c>
      <c r="BE11" s="29"/>
      <c r="BF11" s="29">
        <v>0</v>
      </c>
      <c r="BG11" s="29"/>
      <c r="BH11" s="29"/>
      <c r="BI11" s="29"/>
      <c r="BJ11" s="29"/>
      <c r="BK11" s="29"/>
      <c r="BL11" s="29">
        <v>2</v>
      </c>
      <c r="BM11" s="27">
        <v>39394</v>
      </c>
      <c r="BN11" s="29">
        <f t="shared" si="1"/>
        <v>75</v>
      </c>
      <c r="BO11" s="26" t="s">
        <v>58</v>
      </c>
      <c r="BP11" s="30">
        <v>63.7</v>
      </c>
      <c r="BQ11" s="26">
        <v>2</v>
      </c>
      <c r="BR11" s="29">
        <v>2</v>
      </c>
      <c r="CA11" s="26"/>
      <c r="CB11" s="31"/>
    </row>
    <row r="12" spans="1:80" x14ac:dyDescent="0.25">
      <c r="A12" s="26">
        <v>16</v>
      </c>
      <c r="B12" s="27">
        <v>37141</v>
      </c>
      <c r="C12" s="27">
        <v>21002</v>
      </c>
      <c r="D12" s="28">
        <f t="shared" si="0"/>
        <v>44.18333333333333</v>
      </c>
      <c r="E12" s="29">
        <v>1</v>
      </c>
      <c r="F12" s="29">
        <v>1</v>
      </c>
      <c r="G12" s="29">
        <v>0</v>
      </c>
      <c r="H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140</v>
      </c>
      <c r="O12" s="29">
        <v>90</v>
      </c>
      <c r="P12" s="29">
        <v>139</v>
      </c>
      <c r="Q12" s="29">
        <v>94</v>
      </c>
      <c r="R12" s="29">
        <v>0</v>
      </c>
      <c r="S12" s="29">
        <v>1</v>
      </c>
      <c r="T12" s="29">
        <v>1</v>
      </c>
      <c r="U12" s="29">
        <v>0</v>
      </c>
      <c r="V12" s="29">
        <v>167</v>
      </c>
      <c r="W12" s="29">
        <v>28</v>
      </c>
      <c r="X12" s="29">
        <v>2.39</v>
      </c>
      <c r="Y12" s="29">
        <v>1.19</v>
      </c>
      <c r="Z12" s="26">
        <v>466352</v>
      </c>
      <c r="AA12" s="29"/>
      <c r="AB12" s="29"/>
      <c r="AC12" s="29"/>
      <c r="AD12" s="29">
        <v>122</v>
      </c>
      <c r="AE12" s="28">
        <v>62.065963402145982</v>
      </c>
      <c r="AF12" s="29">
        <v>0</v>
      </c>
      <c r="AG12" s="29">
        <v>0</v>
      </c>
      <c r="AH12" s="29">
        <v>187</v>
      </c>
      <c r="AI12" s="29"/>
      <c r="AJ12" s="32">
        <v>139</v>
      </c>
      <c r="AK12" s="32">
        <v>243</v>
      </c>
      <c r="AL12" s="32">
        <v>33</v>
      </c>
      <c r="AM12" s="32">
        <v>193</v>
      </c>
      <c r="AN12" s="32">
        <v>340</v>
      </c>
      <c r="AO12" s="29">
        <v>1</v>
      </c>
      <c r="AP12" s="29">
        <v>0</v>
      </c>
      <c r="AQ12" s="29">
        <v>1</v>
      </c>
      <c r="AR12" s="29"/>
      <c r="AS12" s="32">
        <v>1</v>
      </c>
      <c r="AU12" s="29"/>
      <c r="AV12" s="32">
        <v>1</v>
      </c>
      <c r="AW12" s="27">
        <v>38777</v>
      </c>
      <c r="AX12" s="27">
        <v>42125</v>
      </c>
      <c r="AZ12" s="32">
        <v>0</v>
      </c>
      <c r="BA12" s="29"/>
      <c r="BB12" s="29">
        <v>1</v>
      </c>
      <c r="BC12" s="29">
        <v>3</v>
      </c>
      <c r="BD12" s="29">
        <v>1</v>
      </c>
      <c r="BE12" s="29"/>
      <c r="BF12" s="29">
        <v>1</v>
      </c>
      <c r="BG12" s="29">
        <v>0</v>
      </c>
      <c r="BH12" s="29" t="s">
        <v>60</v>
      </c>
      <c r="BI12" s="29"/>
      <c r="BJ12" s="29">
        <v>1</v>
      </c>
      <c r="BK12" s="29" t="s">
        <v>59</v>
      </c>
      <c r="BL12" s="29">
        <v>1</v>
      </c>
      <c r="BM12" s="27">
        <v>44196</v>
      </c>
      <c r="BN12" s="29">
        <f t="shared" si="1"/>
        <v>231</v>
      </c>
      <c r="BP12" s="30">
        <v>54.533333333333331</v>
      </c>
      <c r="BQ12" s="26">
        <v>0</v>
      </c>
      <c r="BR12" s="26">
        <v>2</v>
      </c>
      <c r="CA12" s="26"/>
      <c r="CB12" s="31"/>
    </row>
    <row r="13" spans="1:80" x14ac:dyDescent="0.25">
      <c r="A13" s="26">
        <v>18</v>
      </c>
      <c r="B13" s="27">
        <v>37167</v>
      </c>
      <c r="C13" s="27">
        <v>16452</v>
      </c>
      <c r="D13" s="28">
        <f t="shared" si="0"/>
        <v>56.716666666666669</v>
      </c>
      <c r="E13" s="29">
        <v>1</v>
      </c>
      <c r="F13" s="29">
        <v>1</v>
      </c>
      <c r="G13" s="29">
        <v>0</v>
      </c>
      <c r="H13" s="29">
        <v>1</v>
      </c>
      <c r="I13" s="27">
        <v>41664</v>
      </c>
      <c r="J13" s="29">
        <v>2</v>
      </c>
      <c r="K13" s="29">
        <v>0</v>
      </c>
      <c r="L13" s="29">
        <v>0</v>
      </c>
      <c r="M13" s="29">
        <v>0</v>
      </c>
      <c r="N13" s="29">
        <v>130</v>
      </c>
      <c r="O13" s="32">
        <v>80</v>
      </c>
      <c r="P13" s="32">
        <v>135</v>
      </c>
      <c r="Q13" s="32">
        <v>90</v>
      </c>
      <c r="R13" s="32">
        <v>0</v>
      </c>
      <c r="S13" s="32">
        <v>1</v>
      </c>
      <c r="T13" s="32">
        <v>1</v>
      </c>
      <c r="U13" s="32">
        <v>0</v>
      </c>
      <c r="V13" s="32">
        <v>142</v>
      </c>
      <c r="W13" s="32">
        <v>29</v>
      </c>
      <c r="X13" s="32">
        <v>2.29</v>
      </c>
      <c r="Y13" s="32">
        <v>1.32</v>
      </c>
      <c r="Z13" s="26">
        <v>541218</v>
      </c>
      <c r="AA13" s="32"/>
      <c r="AB13" s="29"/>
      <c r="AC13" s="29"/>
      <c r="AD13" s="29">
        <v>103</v>
      </c>
      <c r="AE13" s="28">
        <v>69.743902748456961</v>
      </c>
      <c r="AF13" s="29"/>
      <c r="AG13" s="29">
        <v>1</v>
      </c>
      <c r="AH13" s="29">
        <v>508</v>
      </c>
      <c r="AI13" s="29"/>
      <c r="AJ13" s="32">
        <v>96</v>
      </c>
      <c r="AK13" s="32">
        <v>225</v>
      </c>
      <c r="AL13" s="32">
        <v>71</v>
      </c>
      <c r="AM13" s="32">
        <v>97</v>
      </c>
      <c r="AN13" s="32">
        <v>11</v>
      </c>
      <c r="AO13" s="29">
        <v>1</v>
      </c>
      <c r="AP13" s="29">
        <v>1</v>
      </c>
      <c r="AQ13" s="29">
        <v>0</v>
      </c>
      <c r="AR13" s="29">
        <v>1</v>
      </c>
      <c r="AS13" s="32">
        <v>2</v>
      </c>
      <c r="AT13" s="27">
        <v>38292</v>
      </c>
      <c r="AU13" s="29">
        <f>DATEDIF(B13,AT13,"m")</f>
        <v>36</v>
      </c>
      <c r="AV13" s="32">
        <v>0</v>
      </c>
      <c r="AZ13" s="32">
        <v>0</v>
      </c>
      <c r="BA13" s="29"/>
      <c r="BB13" s="29">
        <v>1</v>
      </c>
      <c r="BC13" s="29">
        <v>2</v>
      </c>
      <c r="BD13" s="29">
        <v>1</v>
      </c>
      <c r="BE13" s="29"/>
      <c r="BF13" s="29">
        <v>0</v>
      </c>
      <c r="BG13" s="29"/>
      <c r="BH13" s="29"/>
      <c r="BI13" s="29"/>
      <c r="BJ13" s="29">
        <v>0</v>
      </c>
      <c r="BK13" s="29"/>
      <c r="BL13" s="29">
        <v>4</v>
      </c>
      <c r="BM13" s="27">
        <v>39288</v>
      </c>
      <c r="BN13" s="29">
        <f t="shared" si="1"/>
        <v>69</v>
      </c>
      <c r="BP13" s="30">
        <v>70.7</v>
      </c>
      <c r="BQ13" s="26">
        <v>0</v>
      </c>
      <c r="BR13" s="26">
        <v>2</v>
      </c>
      <c r="CA13" s="26"/>
      <c r="CB13" s="31"/>
    </row>
    <row r="14" spans="1:80" x14ac:dyDescent="0.25">
      <c r="A14" s="26">
        <v>21</v>
      </c>
      <c r="B14" s="27">
        <v>37202</v>
      </c>
      <c r="C14" s="27">
        <v>17406</v>
      </c>
      <c r="D14" s="28">
        <f t="shared" si="0"/>
        <v>54.194444444444443</v>
      </c>
      <c r="E14" s="29">
        <v>0</v>
      </c>
      <c r="F14" s="29">
        <v>1</v>
      </c>
      <c r="G14" s="29">
        <v>0</v>
      </c>
      <c r="H14" s="29">
        <v>1</v>
      </c>
      <c r="I14" s="27">
        <v>41697</v>
      </c>
      <c r="J14" s="29">
        <v>0</v>
      </c>
      <c r="K14" s="29">
        <v>0</v>
      </c>
      <c r="L14" s="29">
        <v>1</v>
      </c>
      <c r="M14" s="29">
        <v>1</v>
      </c>
      <c r="N14" s="29">
        <v>130</v>
      </c>
      <c r="O14" s="32">
        <v>80</v>
      </c>
      <c r="P14" s="32">
        <v>100</v>
      </c>
      <c r="Q14" s="32">
        <v>70</v>
      </c>
      <c r="R14" s="32">
        <v>0</v>
      </c>
      <c r="S14" s="32">
        <v>1</v>
      </c>
      <c r="T14" s="32">
        <v>1</v>
      </c>
      <c r="U14" s="32">
        <v>0</v>
      </c>
      <c r="V14" s="32">
        <v>139</v>
      </c>
      <c r="W14" s="32">
        <v>36</v>
      </c>
      <c r="X14" s="32">
        <v>2.4700000000000002</v>
      </c>
      <c r="Y14" s="32">
        <v>1.42</v>
      </c>
      <c r="Z14" s="26">
        <v>1754785</v>
      </c>
      <c r="AA14" s="32"/>
      <c r="AB14" s="29"/>
      <c r="AC14" s="29"/>
      <c r="AD14" s="32">
        <v>66</v>
      </c>
      <c r="AE14" s="22">
        <v>90</v>
      </c>
      <c r="AF14" s="32"/>
      <c r="AG14" s="29">
        <v>1</v>
      </c>
      <c r="AH14" s="32">
        <v>350</v>
      </c>
      <c r="AI14" s="32"/>
      <c r="AJ14" s="29">
        <v>65</v>
      </c>
      <c r="AK14" s="29">
        <v>108</v>
      </c>
      <c r="AL14" s="32">
        <v>90</v>
      </c>
      <c r="AM14" s="29">
        <v>55</v>
      </c>
      <c r="AN14" s="29">
        <v>18</v>
      </c>
      <c r="AO14" s="29">
        <v>1</v>
      </c>
      <c r="AP14" s="29">
        <v>1</v>
      </c>
      <c r="AQ14" s="29">
        <v>0</v>
      </c>
      <c r="AR14" s="29">
        <v>1</v>
      </c>
      <c r="AS14" s="32">
        <v>2</v>
      </c>
      <c r="AT14" s="27">
        <v>38899</v>
      </c>
      <c r="AU14" s="29">
        <f>DATEDIF(B14,AT14,"m")</f>
        <v>55</v>
      </c>
      <c r="AV14" s="32">
        <v>0</v>
      </c>
      <c r="AZ14" s="32">
        <v>0</v>
      </c>
      <c r="BA14" s="29"/>
      <c r="BB14" s="29">
        <v>1</v>
      </c>
      <c r="BC14" s="29">
        <v>2</v>
      </c>
      <c r="BD14" s="29">
        <v>1</v>
      </c>
      <c r="BE14" s="29"/>
      <c r="BF14" s="29">
        <v>0</v>
      </c>
      <c r="BG14" s="29"/>
      <c r="BH14" s="29"/>
      <c r="BI14" s="29"/>
      <c r="BJ14" s="29">
        <v>0</v>
      </c>
      <c r="BK14" s="29"/>
      <c r="BL14" s="29">
        <v>4</v>
      </c>
      <c r="BM14" s="27">
        <v>40044</v>
      </c>
      <c r="BN14" s="29">
        <f t="shared" si="1"/>
        <v>93</v>
      </c>
      <c r="BP14" s="30">
        <v>94.733333333333334</v>
      </c>
      <c r="BQ14" s="26">
        <v>0</v>
      </c>
      <c r="BR14" s="26">
        <v>1</v>
      </c>
      <c r="CA14" s="26"/>
      <c r="CB14" s="31"/>
    </row>
    <row r="15" spans="1:80" x14ac:dyDescent="0.25">
      <c r="A15" s="26">
        <v>24</v>
      </c>
      <c r="B15" s="27">
        <v>37300</v>
      </c>
      <c r="C15" s="27">
        <v>16889</v>
      </c>
      <c r="D15" s="28">
        <f t="shared" si="0"/>
        <v>55.875</v>
      </c>
      <c r="E15" s="29">
        <v>0</v>
      </c>
      <c r="F15" s="29">
        <v>1</v>
      </c>
      <c r="G15" s="29">
        <v>0</v>
      </c>
      <c r="H15" s="29">
        <v>1</v>
      </c>
      <c r="I15" s="27">
        <v>39975</v>
      </c>
      <c r="J15" s="29">
        <v>0</v>
      </c>
      <c r="K15" s="29">
        <v>1</v>
      </c>
      <c r="L15" s="29">
        <v>0</v>
      </c>
      <c r="M15" s="29">
        <v>0</v>
      </c>
      <c r="N15" s="29">
        <v>145</v>
      </c>
      <c r="O15" s="32">
        <v>70</v>
      </c>
      <c r="P15" s="32">
        <v>140</v>
      </c>
      <c r="Q15" s="32">
        <v>85</v>
      </c>
      <c r="R15" s="32">
        <v>0</v>
      </c>
      <c r="S15" s="32">
        <v>1</v>
      </c>
      <c r="T15" s="32">
        <v>1</v>
      </c>
      <c r="U15" s="32">
        <v>0</v>
      </c>
      <c r="V15" s="32">
        <v>136</v>
      </c>
      <c r="W15" s="32">
        <v>34</v>
      </c>
      <c r="X15" s="32">
        <v>2.2999999999999998</v>
      </c>
      <c r="Y15" s="32">
        <v>1.84</v>
      </c>
      <c r="Z15" s="26">
        <v>257227</v>
      </c>
      <c r="AA15" s="32"/>
      <c r="AB15" s="29"/>
      <c r="AC15" s="29"/>
      <c r="AD15" s="32">
        <v>149</v>
      </c>
      <c r="AE15" s="22">
        <v>33.583465127232117</v>
      </c>
      <c r="AF15" s="32"/>
      <c r="AG15" s="29">
        <v>1</v>
      </c>
      <c r="AH15" s="32">
        <v>403</v>
      </c>
      <c r="AI15" s="29"/>
      <c r="AJ15" s="29">
        <v>114</v>
      </c>
      <c r="AK15" s="29">
        <v>516</v>
      </c>
      <c r="AL15" s="29">
        <v>19</v>
      </c>
      <c r="AM15" s="29">
        <v>228</v>
      </c>
      <c r="AN15" s="29">
        <v>243</v>
      </c>
      <c r="AO15" s="29">
        <v>1</v>
      </c>
      <c r="AP15" s="29">
        <v>1</v>
      </c>
      <c r="AQ15" s="29">
        <v>0</v>
      </c>
      <c r="AR15" s="29"/>
      <c r="AS15" s="32">
        <v>1</v>
      </c>
      <c r="AU15" s="29"/>
      <c r="AV15" s="32">
        <v>1</v>
      </c>
      <c r="AW15" s="27">
        <v>39234</v>
      </c>
      <c r="AZ15" s="32">
        <v>0</v>
      </c>
      <c r="BA15" s="29"/>
      <c r="BB15" s="29">
        <v>1</v>
      </c>
      <c r="BC15" s="29">
        <v>3</v>
      </c>
      <c r="BD15" s="29">
        <v>1</v>
      </c>
      <c r="BE15" s="29"/>
      <c r="BF15" s="29">
        <v>0</v>
      </c>
      <c r="BG15" s="29"/>
      <c r="BH15" s="29"/>
      <c r="BI15" s="29"/>
      <c r="BJ15" s="29">
        <v>1</v>
      </c>
      <c r="BK15" s="29" t="s">
        <v>63</v>
      </c>
      <c r="BL15" s="29">
        <v>5</v>
      </c>
      <c r="BM15" s="27">
        <v>39975</v>
      </c>
      <c r="BN15" s="29">
        <f t="shared" si="1"/>
        <v>87</v>
      </c>
      <c r="BP15" s="30">
        <v>64.466666666666669</v>
      </c>
      <c r="BQ15" s="26">
        <v>2</v>
      </c>
      <c r="BR15" s="29">
        <v>2</v>
      </c>
      <c r="CA15" s="26"/>
      <c r="CB15" s="31"/>
    </row>
    <row r="16" spans="1:80" x14ac:dyDescent="0.25">
      <c r="A16" s="26">
        <v>25</v>
      </c>
      <c r="B16" s="27">
        <v>37384</v>
      </c>
      <c r="C16" s="27">
        <v>12764</v>
      </c>
      <c r="D16" s="28">
        <f t="shared" si="0"/>
        <v>67.408333333333331</v>
      </c>
      <c r="E16" s="29">
        <v>1</v>
      </c>
      <c r="F16" s="29">
        <v>1</v>
      </c>
      <c r="G16" s="29">
        <v>0</v>
      </c>
      <c r="H16" s="29">
        <v>1</v>
      </c>
      <c r="I16" s="27">
        <v>41044</v>
      </c>
      <c r="J16" s="29">
        <v>0</v>
      </c>
      <c r="K16" s="29">
        <v>0</v>
      </c>
      <c r="L16" s="29">
        <v>1</v>
      </c>
      <c r="M16" s="29">
        <v>2</v>
      </c>
      <c r="N16" s="29">
        <v>115</v>
      </c>
      <c r="O16" s="32">
        <v>80</v>
      </c>
      <c r="P16" s="32">
        <v>126</v>
      </c>
      <c r="Q16" s="32">
        <v>82</v>
      </c>
      <c r="R16" s="32">
        <v>0</v>
      </c>
      <c r="S16" s="32">
        <v>1</v>
      </c>
      <c r="T16" s="32">
        <v>1</v>
      </c>
      <c r="U16" s="32">
        <v>0</v>
      </c>
      <c r="V16" s="32">
        <v>137</v>
      </c>
      <c r="W16" s="32">
        <v>26</v>
      </c>
      <c r="X16" s="32">
        <v>2.44</v>
      </c>
      <c r="Y16" s="32">
        <v>0.98</v>
      </c>
      <c r="Z16" s="26">
        <v>1795145</v>
      </c>
      <c r="AA16" s="32"/>
      <c r="AB16" s="29"/>
      <c r="AC16" s="29"/>
      <c r="AD16" s="32">
        <v>196</v>
      </c>
      <c r="AE16" s="22">
        <v>29.721535482760171</v>
      </c>
      <c r="AF16" s="29">
        <v>1</v>
      </c>
      <c r="AG16" s="29">
        <v>2</v>
      </c>
      <c r="AH16" s="32">
        <v>1315</v>
      </c>
      <c r="AI16" s="29"/>
      <c r="AJ16" s="29">
        <v>112</v>
      </c>
      <c r="AK16" s="29">
        <v>141</v>
      </c>
      <c r="AL16" s="29">
        <v>47</v>
      </c>
      <c r="AM16" s="29">
        <v>134</v>
      </c>
      <c r="AN16" s="29">
        <v>6</v>
      </c>
      <c r="AO16" s="29">
        <v>1</v>
      </c>
      <c r="AP16" s="29">
        <v>0</v>
      </c>
      <c r="AQ16" s="29">
        <v>1</v>
      </c>
      <c r="AR16" s="29"/>
      <c r="AS16" s="32">
        <v>1</v>
      </c>
      <c r="AU16" s="29"/>
      <c r="AV16" s="32">
        <v>0</v>
      </c>
      <c r="AZ16" s="32">
        <v>0</v>
      </c>
      <c r="BA16" s="29"/>
      <c r="BB16" s="29">
        <v>1</v>
      </c>
      <c r="BC16" s="29">
        <v>3</v>
      </c>
      <c r="BD16" s="29">
        <v>1</v>
      </c>
      <c r="BE16" s="29"/>
      <c r="BF16" s="29">
        <v>1</v>
      </c>
      <c r="BG16" s="29">
        <v>0</v>
      </c>
      <c r="BH16" s="29">
        <v>1</v>
      </c>
      <c r="BI16" s="29" t="s">
        <v>81</v>
      </c>
      <c r="BJ16" s="29">
        <v>0</v>
      </c>
      <c r="BK16" s="29"/>
      <c r="BL16" s="29">
        <v>5</v>
      </c>
      <c r="BM16" s="27">
        <v>41044</v>
      </c>
      <c r="BN16" s="29">
        <f t="shared" si="1"/>
        <v>120</v>
      </c>
      <c r="BP16" s="30">
        <v>122</v>
      </c>
      <c r="BQ16" s="26">
        <v>2</v>
      </c>
      <c r="BR16" s="26">
        <v>2</v>
      </c>
      <c r="CA16" s="26"/>
      <c r="CB16" s="31"/>
    </row>
    <row r="17" spans="1:80" x14ac:dyDescent="0.25">
      <c r="A17" s="26">
        <v>26</v>
      </c>
      <c r="B17" s="27">
        <v>37391</v>
      </c>
      <c r="C17" s="27">
        <v>20000</v>
      </c>
      <c r="D17" s="28">
        <f t="shared" si="0"/>
        <v>47.616666666666667</v>
      </c>
      <c r="E17" s="29">
        <v>1</v>
      </c>
      <c r="F17" s="29">
        <v>1</v>
      </c>
      <c r="G17" s="29">
        <v>0</v>
      </c>
      <c r="H17" s="29">
        <v>0</v>
      </c>
      <c r="J17" s="29">
        <v>0</v>
      </c>
      <c r="K17" s="29">
        <v>1</v>
      </c>
      <c r="L17" s="29">
        <v>0</v>
      </c>
      <c r="M17" s="29">
        <v>0</v>
      </c>
      <c r="N17" s="29">
        <v>149</v>
      </c>
      <c r="O17" s="32">
        <v>101</v>
      </c>
      <c r="P17" s="32">
        <v>116</v>
      </c>
      <c r="Q17" s="32">
        <v>85</v>
      </c>
      <c r="R17" s="32">
        <v>0</v>
      </c>
      <c r="S17" s="32">
        <v>1</v>
      </c>
      <c r="T17" s="32">
        <v>1</v>
      </c>
      <c r="U17" s="32">
        <v>0</v>
      </c>
      <c r="V17" s="32">
        <v>130</v>
      </c>
      <c r="W17" s="32">
        <v>39</v>
      </c>
      <c r="X17" s="32">
        <v>2.4300000000000002</v>
      </c>
      <c r="Y17" s="32">
        <v>1</v>
      </c>
      <c r="Z17" s="26">
        <v>456248</v>
      </c>
      <c r="AA17" s="32"/>
      <c r="AB17" s="29"/>
      <c r="AC17" s="29"/>
      <c r="AD17" s="32">
        <v>147</v>
      </c>
      <c r="AE17" s="22">
        <v>48.361708135430582</v>
      </c>
      <c r="AF17" s="29">
        <v>1</v>
      </c>
      <c r="AG17" s="29">
        <v>2</v>
      </c>
      <c r="AH17" s="32">
        <v>1013</v>
      </c>
      <c r="AI17" s="29"/>
      <c r="AJ17" s="29">
        <v>254</v>
      </c>
      <c r="AK17" s="29">
        <v>1146</v>
      </c>
      <c r="AL17" s="29">
        <v>21</v>
      </c>
      <c r="AM17" s="29">
        <v>276</v>
      </c>
      <c r="AN17" s="29">
        <v>72</v>
      </c>
      <c r="AO17" s="29">
        <v>1</v>
      </c>
      <c r="AP17" s="29">
        <v>0</v>
      </c>
      <c r="AQ17" s="29">
        <v>1</v>
      </c>
      <c r="AR17" s="29"/>
      <c r="AS17" s="32">
        <v>1</v>
      </c>
      <c r="AU17" s="29"/>
      <c r="AV17" s="32">
        <v>1</v>
      </c>
      <c r="AW17" s="27">
        <v>41821</v>
      </c>
      <c r="AZ17" s="32">
        <v>0</v>
      </c>
      <c r="BA17" s="29"/>
      <c r="BB17" s="29">
        <v>1</v>
      </c>
      <c r="BC17" s="29">
        <v>2</v>
      </c>
      <c r="BD17" s="29">
        <v>1</v>
      </c>
      <c r="BE17" s="29"/>
      <c r="BF17" s="29">
        <v>1</v>
      </c>
      <c r="BG17" s="29">
        <v>1</v>
      </c>
      <c r="BH17" s="29">
        <v>2</v>
      </c>
      <c r="BI17" s="29" t="s">
        <v>65</v>
      </c>
      <c r="BJ17" s="29">
        <v>0</v>
      </c>
      <c r="BK17" s="29"/>
      <c r="BL17" s="29">
        <v>1</v>
      </c>
      <c r="BM17" s="27">
        <v>44196</v>
      </c>
      <c r="BN17" s="29">
        <f t="shared" si="1"/>
        <v>223</v>
      </c>
      <c r="BP17" s="30">
        <v>147.66666666666666</v>
      </c>
      <c r="BQ17" s="26">
        <v>2</v>
      </c>
      <c r="BR17" s="29">
        <v>2</v>
      </c>
      <c r="CA17" s="26"/>
      <c r="CB17" s="31"/>
    </row>
    <row r="18" spans="1:80" x14ac:dyDescent="0.25">
      <c r="A18" s="26">
        <v>28</v>
      </c>
      <c r="B18" s="27">
        <v>37441</v>
      </c>
      <c r="C18" s="27">
        <v>17873</v>
      </c>
      <c r="D18" s="28">
        <f t="shared" si="0"/>
        <v>53.577777777777776</v>
      </c>
      <c r="E18" s="29">
        <v>0</v>
      </c>
      <c r="F18" s="29">
        <v>1</v>
      </c>
      <c r="G18" s="29">
        <v>0</v>
      </c>
      <c r="H18" s="29">
        <v>0</v>
      </c>
      <c r="J18" s="29">
        <v>0</v>
      </c>
      <c r="K18" s="29">
        <v>1</v>
      </c>
      <c r="L18" s="29">
        <v>0</v>
      </c>
      <c r="M18" s="29">
        <v>0</v>
      </c>
      <c r="N18" s="29">
        <v>150</v>
      </c>
      <c r="O18" s="32">
        <v>95</v>
      </c>
      <c r="P18" s="29">
        <v>164</v>
      </c>
      <c r="Q18" s="32">
        <v>100</v>
      </c>
      <c r="R18" s="32">
        <v>0</v>
      </c>
      <c r="S18" s="32">
        <v>1</v>
      </c>
      <c r="T18" s="32">
        <v>1</v>
      </c>
      <c r="U18" s="32">
        <v>0</v>
      </c>
      <c r="V18" s="32">
        <v>125</v>
      </c>
      <c r="W18" s="32">
        <v>25</v>
      </c>
      <c r="X18" s="32">
        <v>2.42</v>
      </c>
      <c r="Y18" s="32">
        <v>1.39</v>
      </c>
      <c r="Z18" s="26">
        <v>1798300</v>
      </c>
      <c r="AA18" s="32"/>
      <c r="AB18" s="29"/>
      <c r="AC18" s="29"/>
      <c r="AD18" s="32">
        <v>82</v>
      </c>
      <c r="AE18" s="22">
        <v>70.261110480631899</v>
      </c>
      <c r="AF18" s="29">
        <v>0</v>
      </c>
      <c r="AG18" s="29">
        <v>0</v>
      </c>
      <c r="AH18" s="32">
        <v>121</v>
      </c>
      <c r="AI18" s="29"/>
      <c r="AJ18" s="29">
        <v>93</v>
      </c>
      <c r="AK18" s="29">
        <v>409</v>
      </c>
      <c r="AL18" s="29">
        <v>56</v>
      </c>
      <c r="AM18" s="29">
        <v>93</v>
      </c>
      <c r="AN18" s="29">
        <v>7</v>
      </c>
      <c r="AO18" s="29">
        <v>1</v>
      </c>
      <c r="AP18" s="29">
        <v>1</v>
      </c>
      <c r="AQ18" s="29">
        <v>0</v>
      </c>
      <c r="AR18" s="29">
        <v>1</v>
      </c>
      <c r="AS18" s="32">
        <v>2</v>
      </c>
      <c r="AT18" s="27">
        <v>39022</v>
      </c>
      <c r="AU18" s="29">
        <f>DATEDIF(B18,AT18,"m")</f>
        <v>51</v>
      </c>
      <c r="AV18" s="32">
        <v>0</v>
      </c>
      <c r="AZ18" s="32">
        <v>0</v>
      </c>
      <c r="BA18" s="29"/>
      <c r="BB18" s="29">
        <v>1</v>
      </c>
      <c r="BC18" s="29">
        <v>3</v>
      </c>
      <c r="BD18" s="29">
        <v>1</v>
      </c>
      <c r="BE18" s="29"/>
      <c r="BF18" s="29">
        <v>0</v>
      </c>
      <c r="BG18" s="29"/>
      <c r="BH18" s="29"/>
      <c r="BI18" s="29"/>
      <c r="BJ18" s="29">
        <v>0</v>
      </c>
      <c r="BK18" s="29"/>
      <c r="BL18" s="29">
        <v>1</v>
      </c>
      <c r="BM18" s="27">
        <v>44196</v>
      </c>
      <c r="BN18" s="29">
        <f t="shared" si="1"/>
        <v>221</v>
      </c>
      <c r="BP18" s="30">
        <v>225.16666666666666</v>
      </c>
      <c r="BQ18" s="26">
        <v>0</v>
      </c>
      <c r="BR18" s="26">
        <v>2</v>
      </c>
      <c r="CA18" s="26"/>
      <c r="CB18" s="31"/>
    </row>
    <row r="19" spans="1:80" x14ac:dyDescent="0.25">
      <c r="A19" s="26">
        <v>31</v>
      </c>
      <c r="B19" s="27">
        <v>37664</v>
      </c>
      <c r="C19" s="27">
        <v>12950</v>
      </c>
      <c r="D19" s="28">
        <f t="shared" si="0"/>
        <v>67.658333333333331</v>
      </c>
      <c r="E19" s="29">
        <v>0</v>
      </c>
      <c r="F19" s="29">
        <v>1</v>
      </c>
      <c r="G19" s="29">
        <v>0</v>
      </c>
      <c r="H19" s="29">
        <v>1</v>
      </c>
      <c r="I19" s="27">
        <v>37952</v>
      </c>
      <c r="J19" s="29">
        <v>0</v>
      </c>
      <c r="K19" s="29">
        <v>1</v>
      </c>
      <c r="L19" s="29">
        <v>1</v>
      </c>
      <c r="M19" s="29">
        <v>2</v>
      </c>
      <c r="N19" s="29">
        <v>110</v>
      </c>
      <c r="O19" s="29">
        <v>70</v>
      </c>
      <c r="P19" s="29"/>
      <c r="Q19" s="29"/>
      <c r="R19" s="29">
        <v>0</v>
      </c>
      <c r="S19" s="29">
        <v>1</v>
      </c>
      <c r="T19" s="29">
        <v>1</v>
      </c>
      <c r="U19" s="29">
        <v>0</v>
      </c>
      <c r="V19" s="29">
        <v>134</v>
      </c>
      <c r="W19" s="29">
        <v>17</v>
      </c>
      <c r="X19" s="29">
        <v>2.56</v>
      </c>
      <c r="Y19" s="29">
        <v>1.52</v>
      </c>
      <c r="Z19" s="26">
        <v>1808245</v>
      </c>
      <c r="AA19" s="29"/>
      <c r="AB19" s="29"/>
      <c r="AC19" s="29"/>
      <c r="AD19" s="29">
        <v>96</v>
      </c>
      <c r="AE19" s="28">
        <v>52.600970892095525</v>
      </c>
      <c r="AF19" s="29">
        <v>1</v>
      </c>
      <c r="AG19" s="29">
        <v>2</v>
      </c>
      <c r="AH19" s="29">
        <v>1078</v>
      </c>
      <c r="AI19" s="29"/>
      <c r="AJ19" s="29"/>
      <c r="AK19" s="29"/>
      <c r="AL19" s="29"/>
      <c r="AM19" s="29"/>
      <c r="AN19" s="29"/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U19" s="29"/>
      <c r="AV19" s="29">
        <v>0</v>
      </c>
      <c r="AZ19" s="29">
        <v>0</v>
      </c>
      <c r="BA19" s="29"/>
      <c r="BB19" s="29">
        <v>1</v>
      </c>
      <c r="BC19" s="29">
        <v>1</v>
      </c>
      <c r="BD19" s="29">
        <v>1</v>
      </c>
      <c r="BE19" s="29"/>
      <c r="BF19" s="29">
        <v>0</v>
      </c>
      <c r="BG19" s="29"/>
      <c r="BH19" s="29"/>
      <c r="BI19" s="29"/>
      <c r="BJ19" s="29">
        <v>0</v>
      </c>
      <c r="BK19" s="29"/>
      <c r="BL19" s="29">
        <v>5</v>
      </c>
      <c r="BM19" s="34">
        <v>37952</v>
      </c>
      <c r="BN19" s="29">
        <f t="shared" si="1"/>
        <v>9</v>
      </c>
      <c r="BP19" s="30">
        <v>9.6</v>
      </c>
      <c r="BQ19" s="26">
        <v>2</v>
      </c>
      <c r="BR19" s="26">
        <v>2</v>
      </c>
      <c r="CA19" s="26"/>
      <c r="CB19" s="31"/>
    </row>
    <row r="20" spans="1:80" customFormat="1" hidden="1" x14ac:dyDescent="0.25">
      <c r="A20">
        <v>101</v>
      </c>
      <c r="B20" s="12">
        <v>39932</v>
      </c>
      <c r="C20" s="12">
        <v>13307</v>
      </c>
      <c r="D20" s="1">
        <f t="shared" si="0"/>
        <v>72.897222222222226</v>
      </c>
      <c r="E20" s="2">
        <v>1</v>
      </c>
      <c r="F20" s="2">
        <v>1</v>
      </c>
      <c r="G20" s="2">
        <v>0</v>
      </c>
      <c r="H20" s="2">
        <v>1</v>
      </c>
      <c r="I20" s="12">
        <v>39935</v>
      </c>
      <c r="J20" s="2">
        <v>0</v>
      </c>
      <c r="K20" s="2">
        <v>1</v>
      </c>
      <c r="L20" s="2">
        <v>1</v>
      </c>
      <c r="M20" s="2">
        <v>1</v>
      </c>
      <c r="N20" s="2">
        <v>102</v>
      </c>
      <c r="O20" s="2">
        <v>70</v>
      </c>
      <c r="P20" s="2"/>
      <c r="Q20" s="2"/>
      <c r="R20" s="2">
        <v>0</v>
      </c>
      <c r="S20" s="2">
        <v>1</v>
      </c>
      <c r="T20" s="2">
        <v>1</v>
      </c>
      <c r="U20" s="2"/>
      <c r="V20" s="2">
        <v>151</v>
      </c>
      <c r="W20" s="2">
        <v>37</v>
      </c>
      <c r="X20" s="2">
        <v>2.52</v>
      </c>
      <c r="Y20" s="2">
        <v>1.42</v>
      </c>
      <c r="Z20">
        <v>358051</v>
      </c>
      <c r="AA20" s="2"/>
      <c r="AB20" s="2"/>
      <c r="AC20" s="2">
        <v>90</v>
      </c>
      <c r="AD20" s="2">
        <v>76</v>
      </c>
      <c r="AE20" s="1">
        <v>86.294556384661973</v>
      </c>
      <c r="AF20" s="2">
        <v>0</v>
      </c>
      <c r="AG20" s="2">
        <v>0</v>
      </c>
      <c r="AH20" s="15">
        <v>297</v>
      </c>
      <c r="AI20" s="2"/>
      <c r="AJ20" s="2"/>
      <c r="AK20" s="15"/>
      <c r="AL20" s="2"/>
      <c r="AM20" s="2"/>
      <c r="AN20" s="2"/>
      <c r="AO20" s="6">
        <v>0</v>
      </c>
      <c r="AP20" s="6"/>
      <c r="AQ20" s="6"/>
      <c r="AR20" s="6">
        <v>0</v>
      </c>
      <c r="AS20" s="2">
        <v>0</v>
      </c>
      <c r="AT20" s="12"/>
      <c r="AU20" s="6"/>
      <c r="AV20" s="2">
        <v>0</v>
      </c>
      <c r="AW20" s="12"/>
      <c r="AX20" s="12"/>
      <c r="AY20" s="12"/>
      <c r="AZ20" s="2">
        <v>0</v>
      </c>
      <c r="BA20" s="2"/>
      <c r="BB20" s="2">
        <v>1</v>
      </c>
      <c r="BC20" s="2">
        <v>1</v>
      </c>
      <c r="BD20" s="2">
        <v>1</v>
      </c>
      <c r="BE20" s="2"/>
      <c r="BF20" s="2">
        <v>0</v>
      </c>
      <c r="BG20" s="2"/>
      <c r="BH20" s="2"/>
      <c r="BI20" s="2"/>
      <c r="BJ20" s="2">
        <v>0</v>
      </c>
      <c r="BK20" s="2"/>
      <c r="BL20" s="2">
        <v>5</v>
      </c>
      <c r="BM20" s="12">
        <v>39935</v>
      </c>
      <c r="BN20" s="2">
        <f t="shared" si="1"/>
        <v>0</v>
      </c>
      <c r="BO20" t="s">
        <v>124</v>
      </c>
      <c r="BP20" s="2">
        <v>0.1</v>
      </c>
      <c r="BQ20">
        <v>0</v>
      </c>
      <c r="BR20">
        <v>1</v>
      </c>
      <c r="CB20" s="10"/>
    </row>
    <row r="21" spans="1:80" x14ac:dyDescent="0.25">
      <c r="A21" s="26">
        <v>35</v>
      </c>
      <c r="B21" s="27">
        <v>37897</v>
      </c>
      <c r="C21" s="27">
        <v>46677</v>
      </c>
      <c r="D21" s="28">
        <f t="shared" si="0"/>
        <v>24.038888888888888</v>
      </c>
      <c r="E21" s="29">
        <v>1</v>
      </c>
      <c r="F21" s="29">
        <v>1</v>
      </c>
      <c r="G21" s="29">
        <v>0</v>
      </c>
      <c r="H21" s="29">
        <v>1</v>
      </c>
      <c r="I21" s="27">
        <v>41765</v>
      </c>
      <c r="J21" s="29">
        <v>0</v>
      </c>
      <c r="K21" s="29">
        <v>1</v>
      </c>
      <c r="L21" s="29">
        <v>0</v>
      </c>
      <c r="M21" s="29">
        <v>0</v>
      </c>
      <c r="N21" s="29">
        <v>179</v>
      </c>
      <c r="O21" s="29">
        <v>71</v>
      </c>
      <c r="P21" s="29">
        <v>164</v>
      </c>
      <c r="Q21" s="29">
        <v>60</v>
      </c>
      <c r="R21" s="29">
        <v>0</v>
      </c>
      <c r="S21" s="29">
        <v>1</v>
      </c>
      <c r="T21" s="29">
        <v>1</v>
      </c>
      <c r="U21" s="29">
        <v>0</v>
      </c>
      <c r="V21" s="29">
        <v>118</v>
      </c>
      <c r="W21" s="29">
        <v>22</v>
      </c>
      <c r="X21" s="29">
        <v>2.41</v>
      </c>
      <c r="Y21" s="29">
        <v>1.2</v>
      </c>
      <c r="Z21" s="26">
        <v>856917</v>
      </c>
      <c r="AA21" s="29"/>
      <c r="AB21" s="29"/>
      <c r="AC21" s="29"/>
      <c r="AD21" s="29">
        <v>112</v>
      </c>
      <c r="AE21" s="28">
        <v>79.289127898993854</v>
      </c>
      <c r="AF21" s="29"/>
      <c r="AG21" s="29">
        <v>1</v>
      </c>
      <c r="AH21" s="29">
        <v>640</v>
      </c>
      <c r="AI21" s="29"/>
      <c r="AJ21" s="29">
        <v>124</v>
      </c>
      <c r="AK21" s="29">
        <v>1500</v>
      </c>
      <c r="AL21" s="29">
        <v>44</v>
      </c>
      <c r="AM21" s="29">
        <v>138</v>
      </c>
      <c r="AN21" s="29">
        <v>270</v>
      </c>
      <c r="AO21" s="29">
        <v>1</v>
      </c>
      <c r="AP21" s="29">
        <v>1</v>
      </c>
      <c r="AQ21" s="29">
        <v>0</v>
      </c>
      <c r="AR21" s="29"/>
      <c r="AS21" s="29">
        <v>1</v>
      </c>
      <c r="AU21" s="29"/>
      <c r="AV21" s="29">
        <v>1</v>
      </c>
      <c r="AW21" s="27">
        <v>40575</v>
      </c>
      <c r="AZ21" s="29">
        <v>0</v>
      </c>
      <c r="BA21" s="29"/>
      <c r="BB21" s="29">
        <v>1</v>
      </c>
      <c r="BC21" s="29">
        <v>3</v>
      </c>
      <c r="BD21" s="29">
        <v>1</v>
      </c>
      <c r="BE21" s="29"/>
      <c r="BF21" s="29">
        <v>0</v>
      </c>
      <c r="BG21" s="29"/>
      <c r="BH21" s="29"/>
      <c r="BI21" s="29"/>
      <c r="BJ21" s="29">
        <v>0</v>
      </c>
      <c r="BK21" s="29"/>
      <c r="BL21" s="29">
        <v>5</v>
      </c>
      <c r="BM21" s="27">
        <v>41765</v>
      </c>
      <c r="BN21" s="29">
        <f t="shared" si="1"/>
        <v>127</v>
      </c>
      <c r="BP21" s="30">
        <v>89.266666666666666</v>
      </c>
      <c r="BQ21" s="26">
        <v>2</v>
      </c>
      <c r="BR21" s="26">
        <v>2</v>
      </c>
      <c r="CA21" s="26"/>
      <c r="CB21" s="31"/>
    </row>
    <row r="22" spans="1:80" x14ac:dyDescent="0.25">
      <c r="A22" s="26">
        <v>36</v>
      </c>
      <c r="B22" s="27">
        <v>37902</v>
      </c>
      <c r="C22" s="27">
        <v>27850</v>
      </c>
      <c r="D22" s="28">
        <f t="shared" si="0"/>
        <v>27.522222222222222</v>
      </c>
      <c r="E22" s="29">
        <v>1</v>
      </c>
      <c r="F22" s="29">
        <v>1</v>
      </c>
      <c r="G22" s="29">
        <v>0</v>
      </c>
      <c r="H22" s="29">
        <v>0</v>
      </c>
      <c r="J22" s="29">
        <v>0</v>
      </c>
      <c r="K22" s="29">
        <v>1</v>
      </c>
      <c r="L22" s="29">
        <v>1</v>
      </c>
      <c r="M22" s="29">
        <v>2</v>
      </c>
      <c r="N22" s="29">
        <v>129</v>
      </c>
      <c r="O22" s="29">
        <v>83</v>
      </c>
      <c r="P22" s="29">
        <v>142</v>
      </c>
      <c r="Q22" s="29">
        <v>92</v>
      </c>
      <c r="R22" s="29">
        <v>0</v>
      </c>
      <c r="S22" s="29">
        <v>1</v>
      </c>
      <c r="T22" s="29">
        <v>1</v>
      </c>
      <c r="U22" s="29">
        <v>0</v>
      </c>
      <c r="V22" s="29">
        <v>128</v>
      </c>
      <c r="W22" s="29">
        <v>42</v>
      </c>
      <c r="X22" s="29">
        <v>2.36</v>
      </c>
      <c r="Y22" s="29">
        <v>1.04</v>
      </c>
      <c r="Z22" s="26">
        <v>1817601</v>
      </c>
      <c r="AA22" s="29"/>
      <c r="AB22" s="29"/>
      <c r="AC22" s="29"/>
      <c r="AD22" s="29">
        <v>92</v>
      </c>
      <c r="AE22" s="28">
        <v>90</v>
      </c>
      <c r="AF22" s="29">
        <v>0</v>
      </c>
      <c r="AG22" s="29">
        <v>0</v>
      </c>
      <c r="AH22" s="29">
        <v>211</v>
      </c>
      <c r="AI22" s="29"/>
      <c r="AJ22" s="29">
        <v>92</v>
      </c>
      <c r="AK22" s="29">
        <v>157</v>
      </c>
      <c r="AL22" s="29">
        <v>73</v>
      </c>
      <c r="AM22" s="29">
        <v>107</v>
      </c>
      <c r="AN22" s="29">
        <v>18</v>
      </c>
      <c r="AO22" s="29">
        <v>1</v>
      </c>
      <c r="AP22" s="29">
        <v>1</v>
      </c>
      <c r="AQ22" s="29">
        <v>0</v>
      </c>
      <c r="AR22" s="29"/>
      <c r="AS22" s="29">
        <v>1</v>
      </c>
      <c r="AU22" s="29"/>
      <c r="AV22" s="29">
        <v>0</v>
      </c>
      <c r="AZ22" s="29">
        <v>0</v>
      </c>
      <c r="BA22" s="29"/>
      <c r="BB22" s="29">
        <v>1</v>
      </c>
      <c r="BC22" s="29">
        <v>3</v>
      </c>
      <c r="BD22" s="29">
        <v>1</v>
      </c>
      <c r="BE22" s="29"/>
      <c r="BF22" s="29">
        <v>0</v>
      </c>
      <c r="BG22" s="29"/>
      <c r="BH22" s="29"/>
      <c r="BI22" s="29"/>
      <c r="BJ22" s="29">
        <v>0</v>
      </c>
      <c r="BK22" s="29"/>
      <c r="BL22" s="29">
        <v>3</v>
      </c>
      <c r="BM22" s="27">
        <v>39349</v>
      </c>
      <c r="BN22" s="29">
        <f t="shared" si="1"/>
        <v>47</v>
      </c>
      <c r="BO22" s="26" t="s">
        <v>68</v>
      </c>
      <c r="BP22" s="30">
        <v>48.233333333333334</v>
      </c>
      <c r="BQ22" s="26">
        <v>0</v>
      </c>
      <c r="BR22" s="26">
        <v>1</v>
      </c>
      <c r="CA22" s="26"/>
      <c r="CB22" s="31"/>
    </row>
    <row r="23" spans="1:80" x14ac:dyDescent="0.25">
      <c r="A23" s="26">
        <v>37</v>
      </c>
      <c r="B23" s="27">
        <v>37909</v>
      </c>
      <c r="C23" s="27">
        <v>21889</v>
      </c>
      <c r="D23" s="28">
        <f t="shared" si="0"/>
        <v>43.861111111111114</v>
      </c>
      <c r="E23" s="29">
        <v>1</v>
      </c>
      <c r="F23" s="29">
        <v>1</v>
      </c>
      <c r="G23" s="29">
        <v>0</v>
      </c>
      <c r="H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142</v>
      </c>
      <c r="O23" s="29">
        <v>95</v>
      </c>
      <c r="P23" s="29">
        <v>132</v>
      </c>
      <c r="Q23" s="29">
        <v>81</v>
      </c>
      <c r="R23" s="29">
        <v>0</v>
      </c>
      <c r="S23" s="29">
        <v>1</v>
      </c>
      <c r="T23" s="29">
        <v>1</v>
      </c>
      <c r="U23" s="29">
        <v>0</v>
      </c>
      <c r="V23" s="29">
        <v>151</v>
      </c>
      <c r="W23" s="29">
        <v>26</v>
      </c>
      <c r="X23" s="29">
        <v>2.25</v>
      </c>
      <c r="Y23" s="29">
        <v>1.0900000000000001</v>
      </c>
      <c r="Z23" s="26">
        <v>905098</v>
      </c>
      <c r="AA23" s="29"/>
      <c r="AB23" s="29"/>
      <c r="AC23" s="29"/>
      <c r="AD23" s="29">
        <v>120</v>
      </c>
      <c r="AE23" s="28">
        <v>63.462244763154189</v>
      </c>
      <c r="AF23" s="29"/>
      <c r="AG23" s="29">
        <v>1</v>
      </c>
      <c r="AH23" s="29">
        <v>715</v>
      </c>
      <c r="AI23" s="29"/>
      <c r="AJ23" s="29">
        <v>103</v>
      </c>
      <c r="AK23" s="29">
        <v>140</v>
      </c>
      <c r="AL23" s="29"/>
      <c r="AM23" s="29"/>
      <c r="AN23" s="29"/>
      <c r="AO23" s="29">
        <v>1</v>
      </c>
      <c r="AP23" s="29">
        <v>0</v>
      </c>
      <c r="AQ23" s="29">
        <v>1</v>
      </c>
      <c r="AR23" s="29"/>
      <c r="AS23" s="29">
        <v>1</v>
      </c>
      <c r="AU23" s="29"/>
      <c r="AV23" s="29">
        <v>0</v>
      </c>
      <c r="AZ23" s="29">
        <v>0</v>
      </c>
      <c r="BA23" s="29"/>
      <c r="BB23" s="29">
        <v>1</v>
      </c>
      <c r="BC23" s="29">
        <v>2</v>
      </c>
      <c r="BD23" s="29">
        <v>1</v>
      </c>
      <c r="BE23" s="29"/>
      <c r="BF23" s="29">
        <v>1</v>
      </c>
      <c r="BG23" s="29">
        <v>0</v>
      </c>
      <c r="BH23" s="29">
        <v>1</v>
      </c>
      <c r="BI23" s="29" t="s">
        <v>69</v>
      </c>
      <c r="BJ23" s="29">
        <v>0</v>
      </c>
      <c r="BK23" s="29"/>
      <c r="BL23" s="29">
        <v>2</v>
      </c>
      <c r="BM23" s="27">
        <v>38677</v>
      </c>
      <c r="BN23" s="29">
        <f t="shared" si="1"/>
        <v>25</v>
      </c>
      <c r="BP23" s="30">
        <v>25.6</v>
      </c>
      <c r="BQ23" s="26">
        <v>0</v>
      </c>
      <c r="BR23" s="26">
        <v>2</v>
      </c>
      <c r="CA23" s="26"/>
      <c r="CB23" s="31"/>
    </row>
    <row r="24" spans="1:80" x14ac:dyDescent="0.25">
      <c r="A24" s="26">
        <v>40</v>
      </c>
      <c r="B24" s="27">
        <v>38014</v>
      </c>
      <c r="C24" s="27">
        <v>23668</v>
      </c>
      <c r="D24" s="28">
        <f t="shared" si="0"/>
        <v>39.277777777777779</v>
      </c>
      <c r="E24" s="29">
        <v>1</v>
      </c>
      <c r="F24" s="29">
        <v>1</v>
      </c>
      <c r="G24" s="29">
        <v>0</v>
      </c>
      <c r="H24" s="29">
        <v>1</v>
      </c>
      <c r="I24" s="27">
        <v>43592</v>
      </c>
      <c r="J24" s="29">
        <v>0</v>
      </c>
      <c r="K24" s="29">
        <v>1</v>
      </c>
      <c r="L24" s="29">
        <v>0</v>
      </c>
      <c r="M24" s="29">
        <v>0</v>
      </c>
      <c r="N24" s="29">
        <v>183</v>
      </c>
      <c r="O24" s="29">
        <v>128</v>
      </c>
      <c r="P24" s="29">
        <v>120</v>
      </c>
      <c r="Q24" s="29">
        <v>72</v>
      </c>
      <c r="R24" s="29">
        <v>0</v>
      </c>
      <c r="S24" s="29">
        <v>1</v>
      </c>
      <c r="T24" s="29">
        <v>1</v>
      </c>
      <c r="U24" s="29">
        <v>0</v>
      </c>
      <c r="V24" s="29">
        <v>81</v>
      </c>
      <c r="W24" s="29">
        <v>37</v>
      </c>
      <c r="X24" s="29">
        <v>1.96</v>
      </c>
      <c r="Y24" s="29">
        <v>1.82</v>
      </c>
      <c r="Z24" s="26">
        <v>1835592</v>
      </c>
      <c r="AA24" s="29"/>
      <c r="AB24" s="29"/>
      <c r="AC24" s="29"/>
      <c r="AD24" s="29">
        <v>438</v>
      </c>
      <c r="AE24" s="28">
        <v>13.698908588466619</v>
      </c>
      <c r="AF24" s="29">
        <v>0</v>
      </c>
      <c r="AG24" s="29">
        <v>0</v>
      </c>
      <c r="AH24" s="29">
        <v>348</v>
      </c>
      <c r="AI24" s="29">
        <v>8</v>
      </c>
      <c r="AJ24" s="29">
        <v>696</v>
      </c>
      <c r="AK24" s="29">
        <v>165</v>
      </c>
      <c r="AL24" s="29">
        <v>58</v>
      </c>
      <c r="AM24" s="29">
        <v>122</v>
      </c>
      <c r="AN24" s="29">
        <v>19</v>
      </c>
      <c r="AO24" s="29">
        <v>1</v>
      </c>
      <c r="AP24" s="29">
        <v>0</v>
      </c>
      <c r="AQ24" s="29">
        <v>1</v>
      </c>
      <c r="AR24" s="29"/>
      <c r="AS24" s="29">
        <v>1</v>
      </c>
      <c r="AU24" s="29"/>
      <c r="AV24" s="29">
        <v>1</v>
      </c>
      <c r="AW24" s="27">
        <v>41365</v>
      </c>
      <c r="AZ24" s="29">
        <v>1</v>
      </c>
      <c r="BA24" s="29" t="s">
        <v>270</v>
      </c>
      <c r="BB24" s="29">
        <v>1</v>
      </c>
      <c r="BC24" s="29">
        <v>1</v>
      </c>
      <c r="BD24" s="29">
        <v>1</v>
      </c>
      <c r="BE24" s="29"/>
      <c r="BF24" s="29">
        <v>1</v>
      </c>
      <c r="BG24" s="29">
        <v>0</v>
      </c>
      <c r="BH24" s="29">
        <v>4</v>
      </c>
      <c r="BI24" s="29" t="s">
        <v>72</v>
      </c>
      <c r="BJ24" s="29">
        <v>1</v>
      </c>
      <c r="BK24" s="29" t="s">
        <v>71</v>
      </c>
      <c r="BL24" s="29">
        <v>5</v>
      </c>
      <c r="BM24" s="27">
        <v>38663</v>
      </c>
      <c r="BN24" s="29">
        <f t="shared" si="1"/>
        <v>21</v>
      </c>
      <c r="BO24" s="26" t="s">
        <v>73</v>
      </c>
      <c r="BP24" s="30">
        <v>111.7</v>
      </c>
      <c r="BQ24" s="26">
        <v>2</v>
      </c>
      <c r="BR24" s="26">
        <v>1</v>
      </c>
      <c r="CA24" s="26"/>
      <c r="CB24" s="31"/>
    </row>
    <row r="25" spans="1:80" x14ac:dyDescent="0.25">
      <c r="A25" s="26">
        <v>41</v>
      </c>
      <c r="B25" s="27">
        <v>38014</v>
      </c>
      <c r="C25" s="27">
        <v>21883</v>
      </c>
      <c r="D25" s="28">
        <f t="shared" si="0"/>
        <v>44.163888888888891</v>
      </c>
      <c r="E25" s="29">
        <v>0</v>
      </c>
      <c r="F25" s="29">
        <v>1</v>
      </c>
      <c r="G25" s="29">
        <v>0</v>
      </c>
      <c r="H25" s="29">
        <v>0</v>
      </c>
      <c r="J25" s="29">
        <v>0</v>
      </c>
      <c r="K25" s="29">
        <v>1</v>
      </c>
      <c r="L25" s="29">
        <v>0</v>
      </c>
      <c r="M25" s="29">
        <v>0</v>
      </c>
      <c r="N25" s="29">
        <v>112</v>
      </c>
      <c r="O25" s="29">
        <v>80</v>
      </c>
      <c r="P25" s="29"/>
      <c r="Q25" s="29"/>
      <c r="R25" s="29">
        <v>0</v>
      </c>
      <c r="S25" s="29">
        <v>1</v>
      </c>
      <c r="T25" s="29">
        <v>1</v>
      </c>
      <c r="U25" s="29">
        <v>0</v>
      </c>
      <c r="V25" s="29">
        <v>134</v>
      </c>
      <c r="W25" s="29">
        <v>32</v>
      </c>
      <c r="X25" s="29">
        <v>2.5299999999999998</v>
      </c>
      <c r="Y25" s="29">
        <v>1.18</v>
      </c>
      <c r="Z25" s="26">
        <v>1445042</v>
      </c>
      <c r="AA25" s="29"/>
      <c r="AB25" s="29"/>
      <c r="AC25" s="29"/>
      <c r="AD25" s="29">
        <v>93</v>
      </c>
      <c r="AE25" s="28">
        <v>64.467303915680816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U25" s="29"/>
      <c r="AV25" s="29"/>
      <c r="AZ25" s="29"/>
      <c r="BA25" s="29"/>
      <c r="BB25" s="29">
        <v>1</v>
      </c>
      <c r="BC25" s="29">
        <v>3</v>
      </c>
      <c r="BD25" s="29">
        <v>1</v>
      </c>
      <c r="BE25" s="29"/>
      <c r="BF25" s="29">
        <v>0</v>
      </c>
      <c r="BG25" s="29"/>
      <c r="BH25" s="29"/>
      <c r="BI25" s="29"/>
      <c r="BJ25" s="29">
        <v>0</v>
      </c>
      <c r="BK25" s="29"/>
      <c r="BL25" s="29">
        <v>1</v>
      </c>
      <c r="BM25" s="27">
        <v>44196</v>
      </c>
      <c r="BN25" s="29">
        <f t="shared" si="1"/>
        <v>203</v>
      </c>
      <c r="BO25" s="26" t="s">
        <v>74</v>
      </c>
      <c r="BP25" s="30">
        <v>206.06666666666666</v>
      </c>
      <c r="BQ25" s="26">
        <v>1</v>
      </c>
      <c r="CA25" s="26"/>
      <c r="CB25" s="31"/>
    </row>
    <row r="26" spans="1:80" x14ac:dyDescent="0.25">
      <c r="A26" s="26">
        <v>43</v>
      </c>
      <c r="B26" s="27">
        <v>38147</v>
      </c>
      <c r="C26" s="27">
        <v>44326</v>
      </c>
      <c r="D26" s="28">
        <f t="shared" si="0"/>
        <v>16.919444444444444</v>
      </c>
      <c r="E26" s="29">
        <v>1</v>
      </c>
      <c r="F26" s="29">
        <v>1</v>
      </c>
      <c r="G26" s="29">
        <v>0</v>
      </c>
      <c r="H26" s="29">
        <v>1</v>
      </c>
      <c r="I26" s="27">
        <v>39181</v>
      </c>
      <c r="J26" s="29">
        <v>0</v>
      </c>
      <c r="K26" s="29">
        <v>0</v>
      </c>
      <c r="L26" s="29">
        <v>0</v>
      </c>
      <c r="M26" s="29">
        <v>0</v>
      </c>
      <c r="N26" s="29">
        <v>140</v>
      </c>
      <c r="O26" s="29">
        <v>70</v>
      </c>
      <c r="P26" s="29">
        <v>108</v>
      </c>
      <c r="Q26" s="29">
        <v>58</v>
      </c>
      <c r="R26" s="29">
        <v>0</v>
      </c>
      <c r="S26" s="29">
        <v>1</v>
      </c>
      <c r="T26" s="29">
        <v>1</v>
      </c>
      <c r="U26" s="29">
        <v>0</v>
      </c>
      <c r="V26" s="29">
        <v>120</v>
      </c>
      <c r="W26" s="29">
        <v>18</v>
      </c>
      <c r="X26" s="29">
        <v>2.2400000000000002</v>
      </c>
      <c r="Y26" s="29">
        <v>1.1000000000000001</v>
      </c>
      <c r="Z26" s="26">
        <v>1843052</v>
      </c>
      <c r="AA26" s="29"/>
      <c r="AB26" s="29"/>
      <c r="AC26" s="29"/>
      <c r="AD26" s="29">
        <v>292</v>
      </c>
      <c r="AE26" s="28">
        <v>26.16917424602298</v>
      </c>
      <c r="AF26" s="29">
        <v>1</v>
      </c>
      <c r="AG26" s="29">
        <v>2</v>
      </c>
      <c r="AH26" s="29">
        <v>1208</v>
      </c>
      <c r="AI26" s="29">
        <v>15</v>
      </c>
      <c r="AJ26" s="29">
        <v>364</v>
      </c>
      <c r="AK26" s="29">
        <v>1604</v>
      </c>
      <c r="AL26" s="29">
        <v>10</v>
      </c>
      <c r="AM26" s="29">
        <v>469</v>
      </c>
      <c r="AN26" s="29">
        <v>500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U26" s="29"/>
      <c r="AV26" s="29"/>
      <c r="AZ26" s="29">
        <v>0</v>
      </c>
      <c r="BA26" s="29"/>
      <c r="BB26" s="29">
        <v>1</v>
      </c>
      <c r="BC26" s="29">
        <v>2</v>
      </c>
      <c r="BD26" s="29">
        <v>1</v>
      </c>
      <c r="BE26" s="29"/>
      <c r="BF26" s="29">
        <v>0</v>
      </c>
      <c r="BG26" s="29"/>
      <c r="BH26" s="29"/>
      <c r="BI26" s="29"/>
      <c r="BJ26" s="29">
        <v>0</v>
      </c>
      <c r="BK26" s="29"/>
      <c r="BL26" s="29">
        <v>5</v>
      </c>
      <c r="BM26" s="27">
        <v>39181</v>
      </c>
      <c r="BN26" s="29">
        <f t="shared" si="1"/>
        <v>34</v>
      </c>
      <c r="BO26" s="26" t="s">
        <v>75</v>
      </c>
      <c r="BP26" s="30">
        <v>34.466666666666669</v>
      </c>
      <c r="BQ26" s="26">
        <v>2</v>
      </c>
      <c r="BR26" s="26">
        <v>2</v>
      </c>
      <c r="CA26" s="26"/>
      <c r="CB26" s="31"/>
    </row>
    <row r="27" spans="1:80" x14ac:dyDescent="0.25">
      <c r="A27" s="26">
        <v>44</v>
      </c>
      <c r="B27" s="27">
        <v>38175</v>
      </c>
      <c r="C27" s="27">
        <v>11026</v>
      </c>
      <c r="D27" s="28">
        <f t="shared" si="0"/>
        <v>74.327777777777783</v>
      </c>
      <c r="E27" s="29">
        <v>0</v>
      </c>
      <c r="F27" s="29">
        <v>1</v>
      </c>
      <c r="G27" s="29">
        <v>0</v>
      </c>
      <c r="H27" s="29">
        <v>1</v>
      </c>
      <c r="I27" s="27">
        <v>41892</v>
      </c>
      <c r="J27" s="29">
        <v>0</v>
      </c>
      <c r="K27" s="29">
        <v>1</v>
      </c>
      <c r="L27" s="29">
        <v>0</v>
      </c>
      <c r="M27" s="29">
        <v>0</v>
      </c>
      <c r="N27" s="29">
        <v>122</v>
      </c>
      <c r="O27" s="29">
        <v>65</v>
      </c>
      <c r="P27" s="29">
        <v>143</v>
      </c>
      <c r="Q27" s="29">
        <v>78</v>
      </c>
      <c r="R27" s="29">
        <v>0</v>
      </c>
      <c r="S27" s="29">
        <v>1</v>
      </c>
      <c r="T27" s="29">
        <v>1</v>
      </c>
      <c r="U27" s="29">
        <v>0</v>
      </c>
      <c r="V27" s="29">
        <v>116</v>
      </c>
      <c r="W27" s="29">
        <v>26</v>
      </c>
      <c r="X27" s="29">
        <v>2.42</v>
      </c>
      <c r="Y27" s="29">
        <v>1.49</v>
      </c>
      <c r="Z27" s="26">
        <v>1831393</v>
      </c>
      <c r="AA27" s="29"/>
      <c r="AB27" s="29"/>
      <c r="AC27" s="29"/>
      <c r="AD27" s="29">
        <v>86</v>
      </c>
      <c r="AE27" s="28">
        <v>57.33294304952063</v>
      </c>
      <c r="AF27" s="29"/>
      <c r="AG27" s="29">
        <v>1</v>
      </c>
      <c r="AH27" s="29">
        <v>407</v>
      </c>
      <c r="AI27" s="29">
        <v>41</v>
      </c>
      <c r="AJ27" s="29">
        <v>119</v>
      </c>
      <c r="AK27" s="29">
        <v>303</v>
      </c>
      <c r="AL27" s="29">
        <v>22</v>
      </c>
      <c r="AM27" s="29">
        <v>194</v>
      </c>
      <c r="AN27" s="29">
        <v>148</v>
      </c>
      <c r="AO27" s="29">
        <v>1</v>
      </c>
      <c r="AP27" s="29">
        <v>1</v>
      </c>
      <c r="AQ27" s="29">
        <v>0</v>
      </c>
      <c r="AR27" s="29"/>
      <c r="AS27" s="29">
        <v>1</v>
      </c>
      <c r="AU27" s="29"/>
      <c r="AV27" s="29">
        <v>1</v>
      </c>
      <c r="AW27" s="27">
        <v>39661</v>
      </c>
      <c r="AZ27" s="29">
        <v>0</v>
      </c>
      <c r="BA27" s="29"/>
      <c r="BB27" s="29">
        <v>1</v>
      </c>
      <c r="BC27" s="29">
        <v>1</v>
      </c>
      <c r="BD27" s="29">
        <v>1</v>
      </c>
      <c r="BE27" s="29"/>
      <c r="BF27" s="29">
        <v>0</v>
      </c>
      <c r="BG27" s="29"/>
      <c r="BH27" s="29"/>
      <c r="BI27" s="29"/>
      <c r="BJ27" s="29">
        <v>0</v>
      </c>
      <c r="BK27" s="29"/>
      <c r="BL27" s="29">
        <v>5</v>
      </c>
      <c r="BM27" s="27">
        <v>41892</v>
      </c>
      <c r="BN27" s="29">
        <f t="shared" si="1"/>
        <v>122</v>
      </c>
      <c r="BP27" s="30">
        <v>49.533333333333331</v>
      </c>
      <c r="BQ27" s="26">
        <v>2</v>
      </c>
      <c r="BR27" s="26">
        <v>2</v>
      </c>
      <c r="CA27" s="26"/>
      <c r="CB27" s="31"/>
    </row>
    <row r="28" spans="1:80" x14ac:dyDescent="0.25">
      <c r="A28" s="26">
        <v>45</v>
      </c>
      <c r="B28" s="27">
        <v>38177</v>
      </c>
      <c r="C28" s="27">
        <v>24671</v>
      </c>
      <c r="D28" s="28">
        <f t="shared" si="0"/>
        <v>36.975000000000001</v>
      </c>
      <c r="E28" s="29">
        <v>0</v>
      </c>
      <c r="F28" s="29">
        <v>1</v>
      </c>
      <c r="G28" s="29">
        <v>0</v>
      </c>
      <c r="H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140</v>
      </c>
      <c r="O28" s="29">
        <v>50</v>
      </c>
      <c r="P28" s="29">
        <v>129</v>
      </c>
      <c r="Q28" s="29">
        <v>87</v>
      </c>
      <c r="R28" s="29">
        <v>0</v>
      </c>
      <c r="S28" s="29">
        <v>1</v>
      </c>
      <c r="T28" s="29">
        <v>1</v>
      </c>
      <c r="U28" s="29">
        <v>0</v>
      </c>
      <c r="V28" s="29">
        <v>130</v>
      </c>
      <c r="W28" s="29">
        <v>24</v>
      </c>
      <c r="X28" s="29">
        <v>2.31</v>
      </c>
      <c r="Y28" s="29">
        <v>0.88</v>
      </c>
      <c r="Z28" s="26">
        <v>1845745</v>
      </c>
      <c r="AA28" s="29"/>
      <c r="AB28" s="29"/>
      <c r="AC28" s="29"/>
      <c r="AD28" s="29">
        <v>76</v>
      </c>
      <c r="AE28" s="28">
        <v>86.549242924787094</v>
      </c>
      <c r="AF28" s="29">
        <v>0</v>
      </c>
      <c r="AG28" s="29">
        <v>0</v>
      </c>
      <c r="AH28" s="29">
        <v>160</v>
      </c>
      <c r="AI28" s="29">
        <v>123</v>
      </c>
      <c r="AJ28" s="29">
        <v>52</v>
      </c>
      <c r="AK28" s="29">
        <v>464</v>
      </c>
      <c r="AL28" s="32">
        <v>90</v>
      </c>
      <c r="AM28" s="29">
        <v>65</v>
      </c>
      <c r="AN28" s="29">
        <v>9</v>
      </c>
      <c r="AO28" s="29">
        <v>1</v>
      </c>
      <c r="AP28" s="29">
        <v>1</v>
      </c>
      <c r="AQ28" s="29">
        <v>0</v>
      </c>
      <c r="AR28" s="29">
        <v>1</v>
      </c>
      <c r="AS28" s="29">
        <v>2</v>
      </c>
      <c r="AT28" s="27">
        <v>39934</v>
      </c>
      <c r="AU28" s="29">
        <f>DATEDIF(B28,AT28,"m")</f>
        <v>57</v>
      </c>
      <c r="AV28" s="29">
        <v>0</v>
      </c>
      <c r="AZ28" s="29">
        <v>0</v>
      </c>
      <c r="BA28" s="29"/>
      <c r="BB28" s="29">
        <v>1</v>
      </c>
      <c r="BC28" s="29">
        <v>1</v>
      </c>
      <c r="BD28" s="29">
        <v>1</v>
      </c>
      <c r="BE28" s="29"/>
      <c r="BF28" s="29">
        <v>0</v>
      </c>
      <c r="BG28" s="29"/>
      <c r="BH28" s="29"/>
      <c r="BI28" s="29"/>
      <c r="BJ28" s="29">
        <v>0</v>
      </c>
      <c r="BK28" s="29"/>
      <c r="BL28" s="29">
        <v>4</v>
      </c>
      <c r="BM28" s="27">
        <v>43917</v>
      </c>
      <c r="BN28" s="29">
        <f t="shared" si="1"/>
        <v>188</v>
      </c>
      <c r="BP28" s="30">
        <v>191.33333333333334</v>
      </c>
      <c r="BQ28" s="26">
        <v>0</v>
      </c>
      <c r="BR28" s="26">
        <v>2</v>
      </c>
      <c r="CA28" s="26"/>
      <c r="CB28" s="31"/>
    </row>
    <row r="29" spans="1:80" x14ac:dyDescent="0.25">
      <c r="A29" s="26">
        <v>46</v>
      </c>
      <c r="B29" s="27">
        <v>38182</v>
      </c>
      <c r="C29" s="27">
        <v>15872</v>
      </c>
      <c r="D29" s="28">
        <f t="shared" si="0"/>
        <v>61.080555555555556</v>
      </c>
      <c r="E29" s="29">
        <v>0</v>
      </c>
      <c r="F29" s="29">
        <v>1</v>
      </c>
      <c r="G29" s="29">
        <v>0</v>
      </c>
      <c r="H29" s="29">
        <v>1</v>
      </c>
      <c r="I29" s="27">
        <v>41079</v>
      </c>
      <c r="J29" s="29">
        <v>0</v>
      </c>
      <c r="K29" s="29">
        <v>1</v>
      </c>
      <c r="L29" s="29">
        <v>1</v>
      </c>
      <c r="M29" s="29">
        <v>3</v>
      </c>
      <c r="N29" s="29">
        <v>130</v>
      </c>
      <c r="O29" s="29">
        <v>60</v>
      </c>
      <c r="P29" s="29">
        <v>145</v>
      </c>
      <c r="Q29" s="29">
        <v>80</v>
      </c>
      <c r="R29" s="29">
        <v>0</v>
      </c>
      <c r="S29" s="29">
        <v>1</v>
      </c>
      <c r="T29" s="29">
        <v>1</v>
      </c>
      <c r="U29" s="29">
        <v>0</v>
      </c>
      <c r="V29" s="29">
        <v>152</v>
      </c>
      <c r="W29" s="29">
        <v>32</v>
      </c>
      <c r="X29" s="29">
        <v>2.35</v>
      </c>
      <c r="Y29" s="29">
        <v>1.38</v>
      </c>
      <c r="Z29" s="26">
        <v>600863</v>
      </c>
      <c r="AA29" s="29"/>
      <c r="AB29" s="29"/>
      <c r="AC29" s="29"/>
      <c r="AD29" s="29">
        <v>129</v>
      </c>
      <c r="AE29" s="28">
        <v>38.541080570874421</v>
      </c>
      <c r="AF29" s="29"/>
      <c r="AG29" s="29">
        <v>1</v>
      </c>
      <c r="AH29" s="29">
        <v>539</v>
      </c>
      <c r="AI29" s="29">
        <v>23</v>
      </c>
      <c r="AJ29" s="29">
        <v>199</v>
      </c>
      <c r="AK29" s="29">
        <v>966</v>
      </c>
      <c r="AL29" s="29">
        <v>33</v>
      </c>
      <c r="AM29" s="29">
        <v>142</v>
      </c>
      <c r="AN29" s="29">
        <v>185</v>
      </c>
      <c r="AO29" s="29">
        <v>1</v>
      </c>
      <c r="AP29" s="29">
        <v>0</v>
      </c>
      <c r="AQ29" s="29">
        <v>1</v>
      </c>
      <c r="AR29" s="29"/>
      <c r="AS29" s="29">
        <v>1</v>
      </c>
      <c r="AU29" s="29"/>
      <c r="AV29" s="29">
        <v>1</v>
      </c>
      <c r="AW29" s="27">
        <v>40513</v>
      </c>
      <c r="AZ29" s="29">
        <v>0</v>
      </c>
      <c r="BA29" s="29"/>
      <c r="BB29" s="29">
        <v>1</v>
      </c>
      <c r="BC29" s="29">
        <v>3</v>
      </c>
      <c r="BD29" s="29">
        <v>1</v>
      </c>
      <c r="BE29" s="29"/>
      <c r="BF29" s="29">
        <v>1</v>
      </c>
      <c r="BG29" s="29">
        <v>1</v>
      </c>
      <c r="BH29" s="29">
        <v>2</v>
      </c>
      <c r="BI29" s="29" t="s">
        <v>76</v>
      </c>
      <c r="BJ29" s="29">
        <v>0</v>
      </c>
      <c r="BK29" s="29"/>
      <c r="BL29" s="29">
        <v>5</v>
      </c>
      <c r="BM29" s="27">
        <v>41079</v>
      </c>
      <c r="BN29" s="29">
        <f t="shared" si="1"/>
        <v>95</v>
      </c>
      <c r="BP29" s="30">
        <v>77.7</v>
      </c>
      <c r="BQ29" s="26">
        <v>2</v>
      </c>
      <c r="BR29" s="29">
        <v>3</v>
      </c>
      <c r="CA29" s="26"/>
      <c r="CB29" s="31"/>
    </row>
    <row r="30" spans="1:80" customFormat="1" hidden="1" x14ac:dyDescent="0.25">
      <c r="A30">
        <v>128</v>
      </c>
      <c r="B30" s="12">
        <v>40767</v>
      </c>
      <c r="C30" s="12">
        <v>12849</v>
      </c>
      <c r="D30" s="1">
        <f t="shared" si="0"/>
        <v>76.433333333333337</v>
      </c>
      <c r="E30" s="6">
        <v>0</v>
      </c>
      <c r="F30" s="2">
        <v>1</v>
      </c>
      <c r="G30" s="6">
        <v>0</v>
      </c>
      <c r="H30" s="6">
        <v>0</v>
      </c>
      <c r="I30" s="12"/>
      <c r="J30" s="6">
        <v>0</v>
      </c>
      <c r="K30" s="2"/>
      <c r="L30" s="2">
        <v>0</v>
      </c>
      <c r="M30" s="2"/>
      <c r="N30" s="6">
        <v>140</v>
      </c>
      <c r="O30" s="6">
        <v>75</v>
      </c>
      <c r="P30" s="2"/>
      <c r="Q30" s="2"/>
      <c r="R30" s="6">
        <v>0</v>
      </c>
      <c r="S30" s="6">
        <v>1</v>
      </c>
      <c r="T30" s="6">
        <v>1</v>
      </c>
      <c r="U30" s="2"/>
      <c r="V30" s="6">
        <v>99</v>
      </c>
      <c r="W30" s="6">
        <v>40</v>
      </c>
      <c r="X30" s="6">
        <v>2.13</v>
      </c>
      <c r="Y30" s="6">
        <v>1.31</v>
      </c>
      <c r="Z30">
        <v>513337</v>
      </c>
      <c r="AA30" s="6"/>
      <c r="AB30" s="2"/>
      <c r="AC30" s="5">
        <v>40</v>
      </c>
      <c r="AD30" s="6">
        <v>117</v>
      </c>
      <c r="AE30" s="7">
        <v>38.936116236166953</v>
      </c>
      <c r="AF30" s="6"/>
      <c r="AG30" s="2">
        <v>1</v>
      </c>
      <c r="AH30" s="15">
        <v>387</v>
      </c>
      <c r="AI30" s="6">
        <v>39</v>
      </c>
      <c r="AJ30" s="6">
        <v>119</v>
      </c>
      <c r="AK30" s="15"/>
      <c r="AL30" s="2"/>
      <c r="AM30" s="2"/>
      <c r="AN30" s="2"/>
      <c r="AO30" s="6"/>
      <c r="AP30" s="6"/>
      <c r="AQ30" s="6"/>
      <c r="AR30" s="6"/>
      <c r="AS30" s="2"/>
      <c r="AT30" s="12"/>
      <c r="AU30" s="6"/>
      <c r="AV30" s="2"/>
      <c r="AW30" s="12"/>
      <c r="AX30" s="12"/>
      <c r="AY30" s="1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6">
        <v>0</v>
      </c>
      <c r="BK30" s="2"/>
      <c r="BL30" s="6">
        <v>2</v>
      </c>
      <c r="BM30" s="12">
        <v>40767</v>
      </c>
      <c r="BN30" s="2">
        <f t="shared" si="1"/>
        <v>0</v>
      </c>
      <c r="BO30" t="s">
        <v>148</v>
      </c>
      <c r="BP30" s="6">
        <v>0</v>
      </c>
      <c r="BQ30">
        <v>2</v>
      </c>
      <c r="CB30" s="10"/>
    </row>
    <row r="31" spans="1:80" x14ac:dyDescent="0.25">
      <c r="A31" s="26">
        <v>47</v>
      </c>
      <c r="B31" s="27">
        <v>38189</v>
      </c>
      <c r="C31" s="27">
        <v>22746</v>
      </c>
      <c r="D31" s="28">
        <f t="shared" si="0"/>
        <v>42.280555555555559</v>
      </c>
      <c r="E31" s="29">
        <v>1</v>
      </c>
      <c r="F31" s="29">
        <v>1</v>
      </c>
      <c r="G31" s="29">
        <v>0</v>
      </c>
      <c r="H31" s="29">
        <v>0</v>
      </c>
      <c r="J31" s="29">
        <v>0</v>
      </c>
      <c r="K31" s="29">
        <v>1</v>
      </c>
      <c r="L31" s="29">
        <v>0</v>
      </c>
      <c r="M31" s="29">
        <v>0</v>
      </c>
      <c r="N31" s="29">
        <v>140</v>
      </c>
      <c r="O31" s="29">
        <v>90</v>
      </c>
      <c r="P31" s="29">
        <v>122</v>
      </c>
      <c r="Q31" s="29">
        <v>84</v>
      </c>
      <c r="R31" s="29">
        <v>0</v>
      </c>
      <c r="S31" s="29">
        <v>1</v>
      </c>
      <c r="T31" s="29">
        <v>1</v>
      </c>
      <c r="U31" s="29">
        <v>0</v>
      </c>
      <c r="V31" s="29">
        <v>135</v>
      </c>
      <c r="W31" s="29">
        <v>19</v>
      </c>
      <c r="X31" s="29">
        <v>2.25</v>
      </c>
      <c r="Y31" s="29">
        <v>1.47</v>
      </c>
      <c r="Z31" s="26">
        <v>1846744</v>
      </c>
      <c r="AA31" s="29"/>
      <c r="AB31" s="29"/>
      <c r="AC31" s="29"/>
      <c r="AD31" s="29">
        <v>134</v>
      </c>
      <c r="AE31" s="28">
        <v>56.156203248576475</v>
      </c>
      <c r="AF31" s="29"/>
      <c r="AG31" s="29">
        <v>1</v>
      </c>
      <c r="AH31" s="29">
        <v>639</v>
      </c>
      <c r="AI31" s="29">
        <v>33</v>
      </c>
      <c r="AJ31" s="29">
        <v>202</v>
      </c>
      <c r="AK31" s="29">
        <v>809</v>
      </c>
      <c r="AL31" s="29">
        <v>55</v>
      </c>
      <c r="AM31" s="29">
        <v>127</v>
      </c>
      <c r="AN31" s="29">
        <v>18</v>
      </c>
      <c r="AO31" s="29">
        <v>1</v>
      </c>
      <c r="AP31" s="29">
        <v>1</v>
      </c>
      <c r="AQ31" s="29">
        <v>0</v>
      </c>
      <c r="AR31" s="29"/>
      <c r="AS31" s="29">
        <v>1</v>
      </c>
      <c r="AU31" s="29"/>
      <c r="AV31" s="29">
        <v>1</v>
      </c>
      <c r="AW31" s="27">
        <v>40391</v>
      </c>
      <c r="AZ31" s="29">
        <v>0</v>
      </c>
      <c r="BA31" s="29"/>
      <c r="BB31" s="29">
        <v>1</v>
      </c>
      <c r="BC31" s="29">
        <v>3</v>
      </c>
      <c r="BD31" s="29">
        <v>1</v>
      </c>
      <c r="BE31" s="29"/>
      <c r="BF31" s="29">
        <v>0</v>
      </c>
      <c r="BG31" s="29"/>
      <c r="BH31" s="29"/>
      <c r="BI31" s="29"/>
      <c r="BJ31" s="29">
        <v>0</v>
      </c>
      <c r="BK31" s="29"/>
      <c r="BL31" s="29">
        <v>1</v>
      </c>
      <c r="BM31" s="27">
        <v>44196</v>
      </c>
      <c r="BN31" s="29">
        <f t="shared" si="1"/>
        <v>197</v>
      </c>
      <c r="BP31" s="30">
        <v>73.400000000000006</v>
      </c>
      <c r="BQ31" s="26">
        <v>2</v>
      </c>
      <c r="BR31" s="26">
        <v>2</v>
      </c>
      <c r="CA31" s="26"/>
      <c r="CB31" s="31"/>
    </row>
    <row r="32" spans="1:80" x14ac:dyDescent="0.25">
      <c r="A32" s="26">
        <v>48</v>
      </c>
      <c r="B32" s="27">
        <v>38189</v>
      </c>
      <c r="C32" s="27">
        <v>19460</v>
      </c>
      <c r="D32" s="28">
        <f t="shared" si="0"/>
        <v>51.277777777777779</v>
      </c>
      <c r="E32" s="29">
        <v>1</v>
      </c>
      <c r="F32" s="29">
        <v>1</v>
      </c>
      <c r="G32" s="29">
        <v>0</v>
      </c>
      <c r="H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116</v>
      </c>
      <c r="O32" s="29">
        <v>70</v>
      </c>
      <c r="P32" s="29">
        <v>112</v>
      </c>
      <c r="Q32" s="29">
        <v>56</v>
      </c>
      <c r="R32" s="29">
        <v>0</v>
      </c>
      <c r="S32" s="29">
        <v>1</v>
      </c>
      <c r="T32" s="29">
        <v>1</v>
      </c>
      <c r="U32" s="29">
        <v>0</v>
      </c>
      <c r="V32" s="29">
        <v>152</v>
      </c>
      <c r="W32" s="29">
        <v>20</v>
      </c>
      <c r="X32" s="29">
        <v>2.2799999999999998</v>
      </c>
      <c r="Y32" s="29">
        <v>0.78</v>
      </c>
      <c r="Z32" s="26">
        <v>319332</v>
      </c>
      <c r="AA32" s="29"/>
      <c r="AB32" s="29"/>
      <c r="AC32" s="29"/>
      <c r="AD32" s="29">
        <v>69</v>
      </c>
      <c r="AE32" s="28">
        <v>90</v>
      </c>
      <c r="AF32" s="29"/>
      <c r="AG32" s="29">
        <v>1</v>
      </c>
      <c r="AH32" s="29">
        <v>713</v>
      </c>
      <c r="AI32" s="29">
        <v>109</v>
      </c>
      <c r="AJ32" s="29">
        <v>70</v>
      </c>
      <c r="AK32" s="29">
        <v>17</v>
      </c>
      <c r="AL32" s="32">
        <v>90</v>
      </c>
      <c r="AM32" s="29">
        <v>61</v>
      </c>
      <c r="AN32" s="29">
        <v>7</v>
      </c>
      <c r="AO32" s="29">
        <v>1</v>
      </c>
      <c r="AP32" s="29">
        <v>1</v>
      </c>
      <c r="AQ32" s="29">
        <v>0</v>
      </c>
      <c r="AR32" s="29">
        <v>1</v>
      </c>
      <c r="AS32" s="29">
        <v>2</v>
      </c>
      <c r="AT32" s="27">
        <v>38626</v>
      </c>
      <c r="AU32" s="29">
        <f>DATEDIF(B32,AT32,"m")</f>
        <v>14</v>
      </c>
      <c r="AV32" s="29">
        <v>0</v>
      </c>
      <c r="AZ32" s="29">
        <v>0</v>
      </c>
      <c r="BA32" s="29"/>
      <c r="BB32" s="29">
        <v>1</v>
      </c>
      <c r="BC32" s="29">
        <v>1</v>
      </c>
      <c r="BD32" s="29">
        <v>1</v>
      </c>
      <c r="BE32" s="29"/>
      <c r="BF32" s="29">
        <v>0</v>
      </c>
      <c r="BG32" s="29"/>
      <c r="BH32" s="29"/>
      <c r="BI32" s="29"/>
      <c r="BJ32" s="29">
        <v>0</v>
      </c>
      <c r="BK32" s="29"/>
      <c r="BL32" s="29">
        <v>4</v>
      </c>
      <c r="BM32" s="27">
        <v>43475</v>
      </c>
      <c r="BN32" s="29">
        <f t="shared" si="1"/>
        <v>173</v>
      </c>
      <c r="BP32" s="30">
        <v>176.2</v>
      </c>
      <c r="BQ32" s="26">
        <v>0</v>
      </c>
      <c r="BR32" s="26">
        <v>2</v>
      </c>
      <c r="CA32" s="26"/>
      <c r="CB32" s="31"/>
    </row>
    <row r="33" spans="1:80" x14ac:dyDescent="0.25">
      <c r="A33" s="26">
        <v>49</v>
      </c>
      <c r="B33" s="27">
        <v>38210</v>
      </c>
      <c r="C33" s="27">
        <v>15459</v>
      </c>
      <c r="D33" s="28">
        <f t="shared" si="0"/>
        <v>62.286111111111111</v>
      </c>
      <c r="E33" s="29">
        <v>1</v>
      </c>
      <c r="F33" s="29">
        <v>1</v>
      </c>
      <c r="G33" s="29">
        <v>0</v>
      </c>
      <c r="H33" s="29">
        <v>0</v>
      </c>
      <c r="J33" s="29">
        <v>0</v>
      </c>
      <c r="K33" s="29">
        <v>1</v>
      </c>
      <c r="L33" s="29">
        <v>0</v>
      </c>
      <c r="M33" s="29">
        <v>0</v>
      </c>
      <c r="N33" s="29">
        <v>140</v>
      </c>
      <c r="O33" s="29">
        <v>70</v>
      </c>
      <c r="P33" s="29">
        <v>190</v>
      </c>
      <c r="Q33" s="29">
        <v>90</v>
      </c>
      <c r="R33" s="29">
        <v>0</v>
      </c>
      <c r="S33" s="29">
        <v>1</v>
      </c>
      <c r="T33" s="29">
        <v>1</v>
      </c>
      <c r="U33" s="29">
        <v>0</v>
      </c>
      <c r="V33" s="29">
        <v>127</v>
      </c>
      <c r="W33" s="29">
        <v>17</v>
      </c>
      <c r="X33" s="29">
        <v>2.2799999999999998</v>
      </c>
      <c r="Y33" s="29">
        <v>1.26</v>
      </c>
      <c r="Z33" s="26">
        <v>1244683</v>
      </c>
      <c r="AA33" s="29"/>
      <c r="AB33" s="29"/>
      <c r="AC33" s="29"/>
      <c r="AD33" s="29">
        <v>89</v>
      </c>
      <c r="AE33" s="28">
        <v>80.024494912624391</v>
      </c>
      <c r="AF33" s="29"/>
      <c r="AG33" s="29">
        <v>1</v>
      </c>
      <c r="AH33" s="29">
        <v>664</v>
      </c>
      <c r="AI33" s="29">
        <v>81</v>
      </c>
      <c r="AJ33" s="29">
        <v>88</v>
      </c>
      <c r="AK33" s="29">
        <v>254</v>
      </c>
      <c r="AL33" s="29">
        <v>51</v>
      </c>
      <c r="AM33" s="29">
        <v>127</v>
      </c>
      <c r="AN33" s="29">
        <v>102</v>
      </c>
      <c r="AO33" s="29">
        <v>1</v>
      </c>
      <c r="AP33" s="29">
        <v>0</v>
      </c>
      <c r="AQ33" s="29">
        <v>1</v>
      </c>
      <c r="AR33" s="29"/>
      <c r="AS33" s="29">
        <v>1</v>
      </c>
      <c r="AU33" s="29"/>
      <c r="AV33" s="29">
        <v>1</v>
      </c>
      <c r="AW33" s="27">
        <v>38504</v>
      </c>
      <c r="AX33" s="27">
        <v>40756</v>
      </c>
      <c r="AY33" s="27">
        <v>43709</v>
      </c>
      <c r="AZ33" s="29">
        <v>0</v>
      </c>
      <c r="BA33" s="29"/>
      <c r="BB33" s="29">
        <v>1</v>
      </c>
      <c r="BC33" s="29">
        <v>2</v>
      </c>
      <c r="BD33" s="29">
        <v>1</v>
      </c>
      <c r="BE33" s="29"/>
      <c r="BF33" s="29">
        <v>1</v>
      </c>
      <c r="BG33" s="29">
        <v>0</v>
      </c>
      <c r="BH33" s="29">
        <v>5</v>
      </c>
      <c r="BI33" s="29" t="s">
        <v>77</v>
      </c>
      <c r="BJ33" s="29">
        <v>0</v>
      </c>
      <c r="BK33" s="29"/>
      <c r="BL33" s="29">
        <v>1</v>
      </c>
      <c r="BM33" s="27">
        <v>44196</v>
      </c>
      <c r="BN33" s="29">
        <f t="shared" si="1"/>
        <v>196</v>
      </c>
      <c r="BP33" s="30">
        <v>9.8000000000000007</v>
      </c>
      <c r="BQ33" s="26">
        <v>0</v>
      </c>
      <c r="BR33" s="26">
        <v>2</v>
      </c>
      <c r="CA33" s="26"/>
      <c r="CB33" s="31"/>
    </row>
    <row r="34" spans="1:80" x14ac:dyDescent="0.25">
      <c r="A34" s="26">
        <v>50</v>
      </c>
      <c r="B34" s="27">
        <v>38217</v>
      </c>
      <c r="C34" s="27">
        <v>44945</v>
      </c>
      <c r="D34" s="28">
        <f t="shared" si="0"/>
        <v>18.419444444444444</v>
      </c>
      <c r="E34" s="29">
        <v>1</v>
      </c>
      <c r="F34" s="29">
        <v>1</v>
      </c>
      <c r="G34" s="29">
        <v>0</v>
      </c>
      <c r="H34" s="29">
        <v>1</v>
      </c>
      <c r="I34" s="27">
        <v>39164</v>
      </c>
      <c r="J34" s="29">
        <v>0</v>
      </c>
      <c r="K34" s="29">
        <v>0</v>
      </c>
      <c r="L34" s="29">
        <v>0</v>
      </c>
      <c r="M34" s="29">
        <v>0</v>
      </c>
      <c r="N34" s="29">
        <v>140</v>
      </c>
      <c r="O34" s="29">
        <v>80</v>
      </c>
      <c r="P34" s="29">
        <v>128</v>
      </c>
      <c r="Q34" s="29">
        <v>60</v>
      </c>
      <c r="R34" s="29">
        <v>0</v>
      </c>
      <c r="S34" s="29">
        <v>1</v>
      </c>
      <c r="T34" s="29">
        <v>1</v>
      </c>
      <c r="U34" s="29">
        <v>0</v>
      </c>
      <c r="V34" s="29">
        <v>103</v>
      </c>
      <c r="W34" s="29">
        <v>28</v>
      </c>
      <c r="X34" s="29">
        <v>2.14</v>
      </c>
      <c r="Y34" s="29">
        <v>1.33</v>
      </c>
      <c r="Z34" s="26">
        <v>1848772</v>
      </c>
      <c r="AA34" s="29"/>
      <c r="AB34" s="29"/>
      <c r="AC34" s="29"/>
      <c r="AD34" s="29">
        <v>205</v>
      </c>
      <c r="AE34" s="28">
        <v>39.714705008418484</v>
      </c>
      <c r="AF34" s="29"/>
      <c r="AG34" s="29">
        <v>1</v>
      </c>
      <c r="AH34" s="29">
        <v>535</v>
      </c>
      <c r="AI34" s="29">
        <v>31</v>
      </c>
      <c r="AJ34" s="29">
        <v>165</v>
      </c>
      <c r="AK34" s="29">
        <v>393</v>
      </c>
      <c r="AL34" s="29"/>
      <c r="AM34" s="29"/>
      <c r="AN34" s="29"/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U34" s="29"/>
      <c r="AV34" s="29"/>
      <c r="AZ34" s="29">
        <v>0</v>
      </c>
      <c r="BA34" s="29"/>
      <c r="BB34" s="29">
        <v>0</v>
      </c>
      <c r="BC34" s="29">
        <v>0</v>
      </c>
      <c r="BD34" s="29"/>
      <c r="BE34" s="29"/>
      <c r="BF34" s="29">
        <v>1</v>
      </c>
      <c r="BG34" s="29">
        <v>0</v>
      </c>
      <c r="BH34" s="29">
        <v>1</v>
      </c>
      <c r="BI34" s="29" t="s">
        <v>78</v>
      </c>
      <c r="BJ34" s="29">
        <v>0</v>
      </c>
      <c r="BK34" s="29"/>
      <c r="BL34" s="29">
        <v>5</v>
      </c>
      <c r="BM34" s="27">
        <v>39164</v>
      </c>
      <c r="BN34" s="29">
        <f t="shared" si="1"/>
        <v>31</v>
      </c>
      <c r="BO34" s="26" t="s">
        <v>79</v>
      </c>
      <c r="BP34" s="30">
        <v>31.566666666666666</v>
      </c>
      <c r="BQ34" s="26">
        <v>2</v>
      </c>
      <c r="BR34" s="26">
        <v>2</v>
      </c>
      <c r="CA34" s="26"/>
      <c r="CB34" s="31"/>
    </row>
    <row r="35" spans="1:80" x14ac:dyDescent="0.25">
      <c r="A35" s="26">
        <v>52</v>
      </c>
      <c r="B35" s="27">
        <v>38301</v>
      </c>
      <c r="C35" s="27">
        <v>16339</v>
      </c>
      <c r="D35" s="28">
        <f t="shared" si="0"/>
        <v>60.12777777777778</v>
      </c>
      <c r="E35" s="29">
        <v>0</v>
      </c>
      <c r="F35" s="29">
        <v>1</v>
      </c>
      <c r="G35" s="29">
        <v>0</v>
      </c>
      <c r="H35" s="29">
        <v>0</v>
      </c>
      <c r="J35" s="29">
        <v>2</v>
      </c>
      <c r="K35" s="29">
        <v>1</v>
      </c>
      <c r="L35" s="29">
        <v>0</v>
      </c>
      <c r="M35" s="29">
        <v>0</v>
      </c>
      <c r="N35" s="29">
        <v>130</v>
      </c>
      <c r="O35" s="29">
        <v>50</v>
      </c>
      <c r="P35" s="29">
        <v>125</v>
      </c>
      <c r="Q35" s="29">
        <v>68</v>
      </c>
      <c r="R35" s="29">
        <v>0</v>
      </c>
      <c r="S35" s="29">
        <v>1</v>
      </c>
      <c r="T35" s="29">
        <v>1</v>
      </c>
      <c r="U35" s="29">
        <v>0</v>
      </c>
      <c r="V35" s="29">
        <v>85</v>
      </c>
      <c r="W35" s="29">
        <v>28</v>
      </c>
      <c r="X35" s="29">
        <v>2.35</v>
      </c>
      <c r="Y35" s="29">
        <v>1.67</v>
      </c>
      <c r="Z35" s="26">
        <v>1840675</v>
      </c>
      <c r="AA35" s="29"/>
      <c r="AB35" s="29"/>
      <c r="AC35" s="29"/>
      <c r="AD35" s="29">
        <v>218</v>
      </c>
      <c r="AE35" s="28">
        <v>20.574990055006506</v>
      </c>
      <c r="AF35" s="29">
        <v>1</v>
      </c>
      <c r="AG35" s="29">
        <v>2</v>
      </c>
      <c r="AH35" s="29">
        <v>1221</v>
      </c>
      <c r="AI35" s="29">
        <v>33</v>
      </c>
      <c r="AJ35" s="29">
        <v>147</v>
      </c>
      <c r="AK35" s="29">
        <v>100</v>
      </c>
      <c r="AL35" s="29">
        <v>21</v>
      </c>
      <c r="AM35" s="29">
        <v>207</v>
      </c>
      <c r="AN35" s="29">
        <v>7</v>
      </c>
      <c r="AO35" s="29">
        <v>1</v>
      </c>
      <c r="AP35" s="29">
        <v>1</v>
      </c>
      <c r="AQ35" s="29">
        <v>0</v>
      </c>
      <c r="AR35" s="29"/>
      <c r="AS35" s="29">
        <v>1</v>
      </c>
      <c r="AU35" s="29"/>
      <c r="AV35" s="29">
        <v>1</v>
      </c>
      <c r="AW35" s="27">
        <v>43009</v>
      </c>
      <c r="AZ35" s="29">
        <v>0</v>
      </c>
      <c r="BA35" s="29"/>
      <c r="BB35" s="29">
        <v>1</v>
      </c>
      <c r="BC35" s="29">
        <v>3</v>
      </c>
      <c r="BD35" s="29">
        <v>1</v>
      </c>
      <c r="BE35" s="29"/>
      <c r="BF35" s="29">
        <v>0</v>
      </c>
      <c r="BG35" s="29"/>
      <c r="BH35" s="29"/>
      <c r="BI35" s="29"/>
      <c r="BJ35" s="29">
        <v>1</v>
      </c>
      <c r="BK35" s="29" t="s">
        <v>80</v>
      </c>
      <c r="BL35" s="29">
        <v>1</v>
      </c>
      <c r="BM35" s="27">
        <v>44196</v>
      </c>
      <c r="BN35" s="29">
        <f t="shared" si="1"/>
        <v>193</v>
      </c>
      <c r="BP35" s="30">
        <v>156.93333333333334</v>
      </c>
      <c r="BQ35" s="26">
        <v>2</v>
      </c>
      <c r="BR35" s="26">
        <v>2</v>
      </c>
      <c r="CA35" s="26"/>
      <c r="CB35" s="31"/>
    </row>
    <row r="36" spans="1:80" x14ac:dyDescent="0.25">
      <c r="A36" s="26">
        <v>53</v>
      </c>
      <c r="B36" s="27">
        <v>38427</v>
      </c>
      <c r="C36" s="27">
        <v>25028</v>
      </c>
      <c r="D36" s="28">
        <f t="shared" si="0"/>
        <v>36.68611111111111</v>
      </c>
      <c r="E36" s="29">
        <v>1</v>
      </c>
      <c r="F36" s="29">
        <v>1</v>
      </c>
      <c r="G36" s="29">
        <v>0</v>
      </c>
      <c r="H36" s="29">
        <v>0</v>
      </c>
      <c r="J36" s="29">
        <v>0</v>
      </c>
      <c r="K36" s="29">
        <v>1</v>
      </c>
      <c r="L36" s="29">
        <v>0</v>
      </c>
      <c r="M36" s="29">
        <v>0</v>
      </c>
      <c r="N36" s="29">
        <v>135</v>
      </c>
      <c r="O36" s="29">
        <v>90</v>
      </c>
      <c r="P36" s="29">
        <v>140</v>
      </c>
      <c r="Q36" s="29">
        <v>94</v>
      </c>
      <c r="R36" s="29">
        <v>0</v>
      </c>
      <c r="S36" s="29">
        <v>1</v>
      </c>
      <c r="T36" s="29">
        <v>1</v>
      </c>
      <c r="U36" s="29">
        <v>0</v>
      </c>
      <c r="V36" s="29">
        <v>138</v>
      </c>
      <c r="W36" s="29">
        <v>34</v>
      </c>
      <c r="X36" s="29">
        <v>2.4</v>
      </c>
      <c r="Y36" s="29">
        <v>1.35</v>
      </c>
      <c r="Z36" s="26">
        <v>1853029</v>
      </c>
      <c r="AA36" s="29"/>
      <c r="AB36" s="29"/>
      <c r="AC36" s="29">
        <v>91</v>
      </c>
      <c r="AD36" s="29">
        <v>88</v>
      </c>
      <c r="AE36" s="28">
        <v>90</v>
      </c>
      <c r="AF36" s="29">
        <v>0</v>
      </c>
      <c r="AG36" s="29">
        <v>0</v>
      </c>
      <c r="AH36" s="29">
        <v>122</v>
      </c>
      <c r="AI36" s="29">
        <v>104</v>
      </c>
      <c r="AJ36" s="29">
        <v>78</v>
      </c>
      <c r="AK36" s="29">
        <v>32</v>
      </c>
      <c r="AL36" s="32">
        <v>90</v>
      </c>
      <c r="AM36" s="29">
        <v>76</v>
      </c>
      <c r="AN36" s="29">
        <v>18</v>
      </c>
      <c r="AO36" s="29">
        <v>1</v>
      </c>
      <c r="AP36" s="29">
        <v>1</v>
      </c>
      <c r="AQ36" s="29">
        <v>0</v>
      </c>
      <c r="AR36" s="29">
        <v>1</v>
      </c>
      <c r="AS36" s="29">
        <v>2</v>
      </c>
      <c r="AT36" s="27">
        <v>39661</v>
      </c>
      <c r="AU36" s="29">
        <f>DATEDIF(B36,AT36,"m")</f>
        <v>40</v>
      </c>
      <c r="AV36" s="29">
        <v>0</v>
      </c>
      <c r="AZ36" s="29">
        <v>0</v>
      </c>
      <c r="BA36" s="29"/>
      <c r="BB36" s="29">
        <v>1</v>
      </c>
      <c r="BC36" s="29">
        <v>2</v>
      </c>
      <c r="BD36" s="29">
        <v>1</v>
      </c>
      <c r="BE36" s="29"/>
      <c r="BF36" s="29">
        <v>0</v>
      </c>
      <c r="BG36" s="29"/>
      <c r="BH36" s="29"/>
      <c r="BI36" s="29"/>
      <c r="BJ36" s="29">
        <v>0</v>
      </c>
      <c r="BK36" s="29"/>
      <c r="BL36" s="29">
        <v>4</v>
      </c>
      <c r="BM36" s="27">
        <v>40225</v>
      </c>
      <c r="BN36" s="29">
        <f t="shared" si="1"/>
        <v>59</v>
      </c>
      <c r="BP36" s="30">
        <v>59.93333333333333</v>
      </c>
      <c r="BQ36" s="26">
        <v>0</v>
      </c>
      <c r="BR36" s="26">
        <v>2</v>
      </c>
      <c r="CA36" s="26"/>
      <c r="CB36" s="31"/>
    </row>
    <row r="37" spans="1:80" x14ac:dyDescent="0.25">
      <c r="A37" s="26">
        <v>54</v>
      </c>
      <c r="B37" s="27">
        <v>38448</v>
      </c>
      <c r="C37" s="27">
        <v>45016</v>
      </c>
      <c r="D37" s="28">
        <f t="shared" si="0"/>
        <v>17.986111111111111</v>
      </c>
      <c r="E37" s="29">
        <v>1</v>
      </c>
      <c r="F37" s="29">
        <v>1</v>
      </c>
      <c r="G37" s="29">
        <v>0</v>
      </c>
      <c r="H37" s="29">
        <v>1</v>
      </c>
      <c r="I37" s="27">
        <v>40136</v>
      </c>
      <c r="J37" s="29">
        <v>0</v>
      </c>
      <c r="K37" s="29">
        <v>0</v>
      </c>
      <c r="L37" s="29">
        <v>1</v>
      </c>
      <c r="M37" s="29">
        <v>1</v>
      </c>
      <c r="N37" s="29">
        <v>110</v>
      </c>
      <c r="O37" s="29">
        <v>60</v>
      </c>
      <c r="P37" s="29">
        <v>128</v>
      </c>
      <c r="Q37" s="29">
        <v>62</v>
      </c>
      <c r="R37" s="29">
        <v>0</v>
      </c>
      <c r="S37" s="29">
        <v>1</v>
      </c>
      <c r="T37" s="29">
        <v>1</v>
      </c>
      <c r="U37" s="29">
        <v>0</v>
      </c>
      <c r="V37" s="29">
        <v>115</v>
      </c>
      <c r="W37" s="29">
        <v>14</v>
      </c>
      <c r="X37" s="29">
        <v>2.13</v>
      </c>
      <c r="Y37" s="29">
        <v>0.89</v>
      </c>
      <c r="Z37" s="26">
        <v>1863522</v>
      </c>
      <c r="AA37" s="29"/>
      <c r="AB37" s="29"/>
      <c r="AC37" s="29">
        <v>78</v>
      </c>
      <c r="AD37" s="29">
        <v>87</v>
      </c>
      <c r="AE37" s="28">
        <v>90</v>
      </c>
      <c r="AF37" s="29">
        <v>0</v>
      </c>
      <c r="AG37" s="29">
        <v>0</v>
      </c>
      <c r="AH37" s="29">
        <v>343</v>
      </c>
      <c r="AI37" s="29">
        <v>37</v>
      </c>
      <c r="AJ37" s="29">
        <v>160</v>
      </c>
      <c r="AK37" s="29">
        <v>1345</v>
      </c>
      <c r="AL37" s="29">
        <v>19</v>
      </c>
      <c r="AM37" s="29">
        <v>278</v>
      </c>
      <c r="AN37" s="29">
        <v>241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U37" s="29"/>
      <c r="AV37" s="29"/>
      <c r="AZ37" s="29">
        <v>0</v>
      </c>
      <c r="BA37" s="29"/>
      <c r="BB37" s="29">
        <v>1</v>
      </c>
      <c r="BC37" s="29">
        <v>1</v>
      </c>
      <c r="BD37" s="29">
        <v>1</v>
      </c>
      <c r="BE37" s="29"/>
      <c r="BF37" s="29">
        <v>0</v>
      </c>
      <c r="BG37" s="29"/>
      <c r="BH37" s="29"/>
      <c r="BI37" s="29"/>
      <c r="BJ37" s="29">
        <v>0</v>
      </c>
      <c r="BK37" s="29"/>
      <c r="BL37" s="29">
        <v>5</v>
      </c>
      <c r="BM37" s="27">
        <v>40136</v>
      </c>
      <c r="BN37" s="29">
        <f t="shared" si="1"/>
        <v>55</v>
      </c>
      <c r="BP37" s="30">
        <v>56.266666666666666</v>
      </c>
      <c r="BQ37" s="26">
        <v>0</v>
      </c>
      <c r="BR37" s="26">
        <v>2</v>
      </c>
      <c r="BS37" s="20"/>
      <c r="BT37" s="20"/>
      <c r="BU37" s="20"/>
      <c r="BV37" s="20"/>
      <c r="BW37" s="20"/>
      <c r="BX37" s="20"/>
      <c r="BY37" s="20"/>
      <c r="BZ37" s="20"/>
      <c r="CA37" s="20"/>
      <c r="CB37" s="37"/>
    </row>
    <row r="38" spans="1:80" x14ac:dyDescent="0.25">
      <c r="A38" s="20">
        <v>55</v>
      </c>
      <c r="B38" s="21">
        <v>38497</v>
      </c>
      <c r="C38" s="21">
        <v>16059</v>
      </c>
      <c r="D38" s="22">
        <f t="shared" si="0"/>
        <v>61.43333333333333</v>
      </c>
      <c r="E38" s="32">
        <v>1</v>
      </c>
      <c r="F38" s="32">
        <v>1</v>
      </c>
      <c r="G38" s="32">
        <v>0</v>
      </c>
      <c r="H38" s="32">
        <v>1</v>
      </c>
      <c r="I38" s="21">
        <v>43696</v>
      </c>
      <c r="J38" s="32">
        <v>2</v>
      </c>
      <c r="K38" s="32">
        <v>1</v>
      </c>
      <c r="L38" s="32">
        <v>1</v>
      </c>
      <c r="M38" s="32">
        <v>1</v>
      </c>
      <c r="N38" s="32">
        <v>143</v>
      </c>
      <c r="O38" s="32">
        <v>86</v>
      </c>
      <c r="P38" s="32">
        <v>117</v>
      </c>
      <c r="Q38" s="32">
        <v>66</v>
      </c>
      <c r="R38" s="32">
        <v>0</v>
      </c>
      <c r="S38" s="32">
        <v>1</v>
      </c>
      <c r="T38" s="32">
        <v>1</v>
      </c>
      <c r="U38" s="32">
        <v>0</v>
      </c>
      <c r="V38" s="32">
        <v>144</v>
      </c>
      <c r="W38" s="32">
        <v>26</v>
      </c>
      <c r="X38" s="32">
        <v>2.2799999999999998</v>
      </c>
      <c r="Y38" s="32">
        <v>1.18</v>
      </c>
      <c r="Z38" s="20">
        <v>1834311</v>
      </c>
      <c r="AA38" s="32"/>
      <c r="AB38" s="32"/>
      <c r="AC38" s="32">
        <v>61</v>
      </c>
      <c r="AD38" s="32">
        <v>113</v>
      </c>
      <c r="AE38" s="22">
        <v>60.32054193029046</v>
      </c>
      <c r="AF38" s="32"/>
      <c r="AG38" s="29">
        <v>1</v>
      </c>
      <c r="AH38" s="32">
        <v>720</v>
      </c>
      <c r="AI38" s="32">
        <v>63</v>
      </c>
      <c r="AJ38" s="32">
        <v>107</v>
      </c>
      <c r="AK38" s="32">
        <v>108</v>
      </c>
      <c r="AL38" s="32">
        <v>40</v>
      </c>
      <c r="AM38" s="32">
        <v>155</v>
      </c>
      <c r="AN38" s="32">
        <v>11</v>
      </c>
      <c r="AO38" s="32">
        <v>1</v>
      </c>
      <c r="AP38" s="29">
        <v>0</v>
      </c>
      <c r="AQ38" s="29">
        <v>1</v>
      </c>
      <c r="AR38" s="32"/>
      <c r="AS38" s="32">
        <v>1</v>
      </c>
      <c r="AT38" s="21"/>
      <c r="AU38" s="32"/>
      <c r="AV38" s="32">
        <v>1</v>
      </c>
      <c r="AW38" s="21">
        <v>42156</v>
      </c>
      <c r="AX38" s="21"/>
      <c r="AY38" s="21"/>
      <c r="AZ38" s="32">
        <v>0</v>
      </c>
      <c r="BA38" s="32"/>
      <c r="BB38" s="32">
        <v>1</v>
      </c>
      <c r="BC38" s="32">
        <v>3</v>
      </c>
      <c r="BD38" s="32">
        <v>1</v>
      </c>
      <c r="BE38" s="32"/>
      <c r="BF38" s="32">
        <v>1</v>
      </c>
      <c r="BG38" s="29">
        <v>0</v>
      </c>
      <c r="BH38" s="32" t="s">
        <v>83</v>
      </c>
      <c r="BI38" s="32" t="s">
        <v>82</v>
      </c>
      <c r="BJ38" s="32">
        <v>0</v>
      </c>
      <c r="BK38" s="32"/>
      <c r="BL38" s="32">
        <v>4</v>
      </c>
      <c r="BM38" s="21">
        <v>43255</v>
      </c>
      <c r="BN38" s="32">
        <f t="shared" si="1"/>
        <v>156</v>
      </c>
      <c r="BO38" s="20" t="s">
        <v>84</v>
      </c>
      <c r="BP38" s="30">
        <v>121.96666666666667</v>
      </c>
      <c r="BQ38" s="26">
        <v>0</v>
      </c>
      <c r="BR38" s="26">
        <v>2</v>
      </c>
      <c r="CA38" s="26"/>
      <c r="CB38" s="31"/>
    </row>
    <row r="39" spans="1:80" x14ac:dyDescent="0.25">
      <c r="A39" s="26">
        <v>56</v>
      </c>
      <c r="B39" s="27">
        <v>38525</v>
      </c>
      <c r="C39" s="27">
        <v>31313</v>
      </c>
      <c r="D39" s="28">
        <f t="shared" si="0"/>
        <v>19.747222222222224</v>
      </c>
      <c r="E39" s="29">
        <v>0</v>
      </c>
      <c r="F39" s="29">
        <v>0</v>
      </c>
      <c r="G39" s="29">
        <v>1</v>
      </c>
      <c r="H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103</v>
      </c>
      <c r="O39" s="29">
        <v>56</v>
      </c>
      <c r="P39" s="29">
        <v>106</v>
      </c>
      <c r="Q39" s="29">
        <v>64</v>
      </c>
      <c r="R39" s="29">
        <v>0</v>
      </c>
      <c r="S39" s="29">
        <v>1</v>
      </c>
      <c r="T39" s="29">
        <v>1</v>
      </c>
      <c r="U39" s="29">
        <v>0</v>
      </c>
      <c r="V39" s="29">
        <v>148</v>
      </c>
      <c r="W39" s="29">
        <v>30</v>
      </c>
      <c r="X39" s="29">
        <v>2.48</v>
      </c>
      <c r="Y39" s="29">
        <v>1.51</v>
      </c>
      <c r="Z39" s="26">
        <v>1868659</v>
      </c>
      <c r="AA39" s="29"/>
      <c r="AB39" s="29"/>
      <c r="AC39" s="29">
        <v>89</v>
      </c>
      <c r="AD39" s="29">
        <v>77</v>
      </c>
      <c r="AE39" s="28">
        <v>90</v>
      </c>
      <c r="AF39" s="29"/>
      <c r="AG39" s="29">
        <v>1</v>
      </c>
      <c r="AH39" s="29">
        <v>701</v>
      </c>
      <c r="AI39" s="29">
        <v>90</v>
      </c>
      <c r="AJ39" s="29">
        <v>53</v>
      </c>
      <c r="AK39" s="29">
        <v>31</v>
      </c>
      <c r="AL39" s="32">
        <v>90</v>
      </c>
      <c r="AM39" s="29">
        <v>57</v>
      </c>
      <c r="AN39" s="29">
        <v>6</v>
      </c>
      <c r="AO39" s="29">
        <v>1</v>
      </c>
      <c r="AP39" s="29">
        <v>1</v>
      </c>
      <c r="AQ39" s="29">
        <v>0</v>
      </c>
      <c r="AR39" s="29">
        <v>1</v>
      </c>
      <c r="AS39" s="29">
        <v>2</v>
      </c>
      <c r="AT39" s="27">
        <v>39203</v>
      </c>
      <c r="AU39" s="29">
        <f>DATEDIF(B39,AT39,"m")</f>
        <v>22</v>
      </c>
      <c r="AV39" s="29">
        <v>0</v>
      </c>
      <c r="AZ39" s="29">
        <v>0</v>
      </c>
      <c r="BA39" s="29"/>
      <c r="BB39" s="29">
        <v>1</v>
      </c>
      <c r="BC39" s="29">
        <v>1</v>
      </c>
      <c r="BD39" s="29">
        <v>1</v>
      </c>
      <c r="BE39" s="29"/>
      <c r="BF39" s="29">
        <v>0</v>
      </c>
      <c r="BG39" s="29"/>
      <c r="BH39" s="29"/>
      <c r="BI39" s="29"/>
      <c r="BJ39" s="29">
        <v>0</v>
      </c>
      <c r="BK39" s="29"/>
      <c r="BL39" s="29">
        <v>4</v>
      </c>
      <c r="BM39" s="27">
        <v>40247</v>
      </c>
      <c r="BN39" s="29">
        <f t="shared" si="1"/>
        <v>56</v>
      </c>
      <c r="BO39" s="26" t="s">
        <v>85</v>
      </c>
      <c r="BP39" s="23">
        <v>57.4</v>
      </c>
      <c r="BQ39" s="26">
        <v>0</v>
      </c>
      <c r="BR39" s="29">
        <v>2</v>
      </c>
      <c r="CA39" s="26"/>
      <c r="CB39" s="31"/>
    </row>
    <row r="40" spans="1:80" x14ac:dyDescent="0.25">
      <c r="A40" s="26">
        <v>58</v>
      </c>
      <c r="B40" s="27">
        <v>38539</v>
      </c>
      <c r="C40" s="27">
        <v>15573</v>
      </c>
      <c r="D40" s="28">
        <f t="shared" si="0"/>
        <v>62.87777777777778</v>
      </c>
      <c r="E40" s="29">
        <v>0</v>
      </c>
      <c r="F40" s="29">
        <v>1</v>
      </c>
      <c r="G40" s="29">
        <v>0</v>
      </c>
      <c r="H40" s="29">
        <v>1</v>
      </c>
      <c r="I40" s="27">
        <v>43287</v>
      </c>
      <c r="J40" s="29">
        <v>0</v>
      </c>
      <c r="K40" s="29">
        <v>1</v>
      </c>
      <c r="L40" s="29">
        <v>0</v>
      </c>
      <c r="M40" s="29">
        <v>0</v>
      </c>
      <c r="N40" s="29">
        <v>138</v>
      </c>
      <c r="O40" s="29">
        <v>72</v>
      </c>
      <c r="P40" s="29">
        <v>140</v>
      </c>
      <c r="Q40" s="29">
        <v>80</v>
      </c>
      <c r="R40" s="29">
        <v>0</v>
      </c>
      <c r="S40" s="29">
        <v>1</v>
      </c>
      <c r="T40" s="29">
        <v>1</v>
      </c>
      <c r="U40" s="29">
        <v>0</v>
      </c>
      <c r="V40" s="29">
        <v>128</v>
      </c>
      <c r="W40" s="29">
        <v>25</v>
      </c>
      <c r="X40" s="29">
        <v>2.2999999999999998</v>
      </c>
      <c r="Y40" s="29">
        <v>1.29</v>
      </c>
      <c r="Z40" s="26">
        <v>1869463</v>
      </c>
      <c r="AA40" s="29"/>
      <c r="AB40" s="29"/>
      <c r="AC40" s="29">
        <v>48</v>
      </c>
      <c r="AD40" s="29">
        <v>108</v>
      </c>
      <c r="AE40" s="28">
        <v>47.177470062621516</v>
      </c>
      <c r="AF40" s="29"/>
      <c r="AG40" s="29">
        <v>1</v>
      </c>
      <c r="AH40" s="29">
        <v>775</v>
      </c>
      <c r="AI40" s="29">
        <v>28</v>
      </c>
      <c r="AJ40" s="29">
        <v>162</v>
      </c>
      <c r="AK40" s="29">
        <v>476</v>
      </c>
      <c r="AL40" s="29">
        <v>20</v>
      </c>
      <c r="AM40" s="29">
        <v>222</v>
      </c>
      <c r="AN40" s="29">
        <v>358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U40" s="29"/>
      <c r="AV40" s="29"/>
      <c r="AZ40" s="29">
        <v>1</v>
      </c>
      <c r="BA40" s="29" t="s">
        <v>271</v>
      </c>
      <c r="BB40" s="29">
        <v>1</v>
      </c>
      <c r="BC40" s="29">
        <v>3</v>
      </c>
      <c r="BD40" s="29">
        <v>1</v>
      </c>
      <c r="BE40" s="29"/>
      <c r="BF40" s="29">
        <v>0</v>
      </c>
      <c r="BG40" s="29"/>
      <c r="BH40" s="29"/>
      <c r="BI40" s="29"/>
      <c r="BJ40" s="29">
        <v>0</v>
      </c>
      <c r="BK40" s="29"/>
      <c r="BL40" s="29">
        <v>6</v>
      </c>
      <c r="BM40" s="27">
        <v>40681</v>
      </c>
      <c r="BN40" s="29">
        <f t="shared" si="1"/>
        <v>70</v>
      </c>
      <c r="BO40" s="26" t="s">
        <v>259</v>
      </c>
      <c r="BP40" s="30">
        <v>71.400000000000006</v>
      </c>
      <c r="BQ40" s="26">
        <v>2</v>
      </c>
      <c r="BR40" s="26">
        <v>2</v>
      </c>
      <c r="CA40" s="26"/>
      <c r="CB40" s="31"/>
    </row>
    <row r="41" spans="1:80" x14ac:dyDescent="0.25">
      <c r="A41" s="26">
        <v>59</v>
      </c>
      <c r="B41" s="27">
        <v>38574</v>
      </c>
      <c r="C41" s="27">
        <v>16889</v>
      </c>
      <c r="D41" s="28">
        <f t="shared" si="0"/>
        <v>59.366666666666667</v>
      </c>
      <c r="E41" s="29">
        <v>0</v>
      </c>
      <c r="F41" s="29">
        <v>1</v>
      </c>
      <c r="G41" s="29">
        <v>0</v>
      </c>
      <c r="H41" s="29">
        <v>1</v>
      </c>
      <c r="I41" s="27">
        <v>39975</v>
      </c>
      <c r="J41" s="29">
        <v>2</v>
      </c>
      <c r="K41" s="29">
        <v>1</v>
      </c>
      <c r="L41" s="29">
        <v>0</v>
      </c>
      <c r="M41" s="29">
        <v>0</v>
      </c>
      <c r="N41" s="29">
        <v>121</v>
      </c>
      <c r="O41" s="29">
        <v>53</v>
      </c>
      <c r="P41" s="29">
        <v>128</v>
      </c>
      <c r="Q41" s="29">
        <v>69</v>
      </c>
      <c r="R41" s="29">
        <v>0</v>
      </c>
      <c r="S41" s="29">
        <v>1</v>
      </c>
      <c r="T41" s="29">
        <v>1</v>
      </c>
      <c r="U41" s="29">
        <v>0</v>
      </c>
      <c r="V41" s="29">
        <v>94</v>
      </c>
      <c r="W41" s="29">
        <v>35</v>
      </c>
      <c r="X41" s="29">
        <v>2.1800000000000002</v>
      </c>
      <c r="Y41" s="29">
        <v>1.48</v>
      </c>
      <c r="Z41" s="26">
        <v>257227</v>
      </c>
      <c r="AA41" s="29"/>
      <c r="AB41" s="29"/>
      <c r="AC41" s="29">
        <v>23</v>
      </c>
      <c r="AD41" s="29">
        <v>204</v>
      </c>
      <c r="AE41" s="28">
        <v>22.413651922563584</v>
      </c>
      <c r="AF41" s="29"/>
      <c r="AG41" s="29">
        <v>1</v>
      </c>
      <c r="AH41" s="29">
        <v>590</v>
      </c>
      <c r="AI41" s="29">
        <v>16</v>
      </c>
      <c r="AJ41" s="29">
        <v>266</v>
      </c>
      <c r="AK41" s="29">
        <v>317</v>
      </c>
      <c r="AL41" s="29">
        <v>16</v>
      </c>
      <c r="AM41" s="29">
        <v>260</v>
      </c>
      <c r="AN41" s="29">
        <v>185</v>
      </c>
      <c r="AO41" s="29">
        <v>1</v>
      </c>
      <c r="AP41" s="29">
        <v>1</v>
      </c>
      <c r="AQ41" s="29">
        <v>0</v>
      </c>
      <c r="AR41" s="29"/>
      <c r="AS41" s="29">
        <v>1</v>
      </c>
      <c r="AU41" s="29"/>
      <c r="AV41" s="29">
        <v>0</v>
      </c>
      <c r="AZ41" s="29">
        <v>0</v>
      </c>
      <c r="BA41" s="29"/>
      <c r="BB41" s="29">
        <v>1</v>
      </c>
      <c r="BC41" s="29">
        <v>3</v>
      </c>
      <c r="BD41" s="29">
        <v>1</v>
      </c>
      <c r="BE41" s="29"/>
      <c r="BF41" s="29">
        <v>0</v>
      </c>
      <c r="BG41" s="29"/>
      <c r="BH41" s="29"/>
      <c r="BI41" s="29"/>
      <c r="BJ41" s="29">
        <v>0</v>
      </c>
      <c r="BK41" s="29"/>
      <c r="BL41" s="29">
        <v>5</v>
      </c>
      <c r="BM41" s="27">
        <v>39975</v>
      </c>
      <c r="BN41" s="29">
        <f t="shared" si="1"/>
        <v>46</v>
      </c>
      <c r="BP41" s="30">
        <v>46.7</v>
      </c>
      <c r="BQ41" s="26">
        <v>2</v>
      </c>
      <c r="BR41" s="29">
        <v>3</v>
      </c>
      <c r="CA41" s="26"/>
      <c r="CB41" s="31"/>
    </row>
    <row r="42" spans="1:80" x14ac:dyDescent="0.25">
      <c r="A42" s="26">
        <v>60</v>
      </c>
      <c r="B42" s="27">
        <v>38700</v>
      </c>
      <c r="C42" s="27">
        <v>11085</v>
      </c>
      <c r="D42" s="28">
        <f t="shared" si="0"/>
        <v>75.602777777777774</v>
      </c>
      <c r="E42" s="29">
        <v>1</v>
      </c>
      <c r="F42" s="29">
        <v>1</v>
      </c>
      <c r="G42" s="29">
        <v>0</v>
      </c>
      <c r="H42" s="29">
        <v>0</v>
      </c>
      <c r="J42" s="29">
        <v>0</v>
      </c>
      <c r="K42" s="29">
        <v>1</v>
      </c>
      <c r="L42" s="29">
        <v>0</v>
      </c>
      <c r="M42" s="29">
        <v>0</v>
      </c>
      <c r="N42" s="29">
        <v>130</v>
      </c>
      <c r="O42" s="29">
        <v>70</v>
      </c>
      <c r="P42" s="29">
        <v>117</v>
      </c>
      <c r="Q42" s="29">
        <v>54</v>
      </c>
      <c r="R42" s="29">
        <v>0</v>
      </c>
      <c r="S42" s="29">
        <v>1</v>
      </c>
      <c r="T42" s="29">
        <v>1</v>
      </c>
      <c r="U42" s="29">
        <v>0</v>
      </c>
      <c r="V42" s="29">
        <v>134</v>
      </c>
      <c r="W42" s="29">
        <v>36</v>
      </c>
      <c r="X42" s="29">
        <v>2.2200000000000002</v>
      </c>
      <c r="Y42" s="29">
        <v>0.95</v>
      </c>
      <c r="Z42" s="26">
        <v>1872084</v>
      </c>
      <c r="AA42" s="29"/>
      <c r="AB42" s="29"/>
      <c r="AC42" s="29">
        <v>55</v>
      </c>
      <c r="AD42" s="29">
        <v>120</v>
      </c>
      <c r="AE42" s="28">
        <v>50.778456125873092</v>
      </c>
      <c r="AF42" s="29">
        <v>0</v>
      </c>
      <c r="AG42" s="29">
        <v>0</v>
      </c>
      <c r="AH42" s="29">
        <v>208</v>
      </c>
      <c r="AI42" s="29">
        <v>38</v>
      </c>
      <c r="AJ42" s="29">
        <v>159</v>
      </c>
      <c r="AK42" s="29">
        <v>11</v>
      </c>
      <c r="AL42" s="29">
        <v>43</v>
      </c>
      <c r="AM42" s="29">
        <v>142</v>
      </c>
      <c r="AN42" s="29">
        <v>39</v>
      </c>
      <c r="AO42" s="29">
        <v>1</v>
      </c>
      <c r="AP42" s="29">
        <v>1</v>
      </c>
      <c r="AQ42" s="29">
        <v>0</v>
      </c>
      <c r="AR42" s="29"/>
      <c r="AS42" s="29">
        <v>1</v>
      </c>
      <c r="AU42" s="29"/>
      <c r="AV42" s="29">
        <v>0</v>
      </c>
      <c r="AZ42" s="29">
        <v>0</v>
      </c>
      <c r="BA42" s="29"/>
      <c r="BB42" s="29">
        <v>1</v>
      </c>
      <c r="BC42" s="29">
        <v>1</v>
      </c>
      <c r="BD42" s="29">
        <v>1</v>
      </c>
      <c r="BE42" s="29"/>
      <c r="BF42" s="29">
        <v>0</v>
      </c>
      <c r="BG42" s="29"/>
      <c r="BH42" s="29"/>
      <c r="BI42" s="29"/>
      <c r="BJ42" s="29">
        <v>0</v>
      </c>
      <c r="BK42" s="29"/>
      <c r="BL42" s="29">
        <v>1</v>
      </c>
      <c r="BM42" s="27">
        <v>44196</v>
      </c>
      <c r="BN42" s="29">
        <f t="shared" si="1"/>
        <v>180</v>
      </c>
      <c r="BP42" s="30">
        <v>183.2</v>
      </c>
      <c r="BQ42" s="26">
        <v>2</v>
      </c>
      <c r="BR42" s="26">
        <v>1</v>
      </c>
      <c r="CA42" s="26"/>
      <c r="CB42" s="31"/>
    </row>
    <row r="43" spans="1:80" x14ac:dyDescent="0.25">
      <c r="A43" s="26">
        <v>62</v>
      </c>
      <c r="B43" s="27">
        <v>38847</v>
      </c>
      <c r="C43" s="27">
        <v>15103</v>
      </c>
      <c r="D43" s="28">
        <f t="shared" si="0"/>
        <v>65.00833333333334</v>
      </c>
      <c r="E43" s="29">
        <v>0</v>
      </c>
      <c r="F43" s="29">
        <v>1</v>
      </c>
      <c r="G43" s="29">
        <v>0</v>
      </c>
      <c r="H43" s="29">
        <v>1</v>
      </c>
      <c r="I43" s="27">
        <v>42363</v>
      </c>
      <c r="J43" s="29">
        <v>0</v>
      </c>
      <c r="K43" s="29">
        <v>1</v>
      </c>
      <c r="L43" s="29">
        <v>0</v>
      </c>
      <c r="M43" s="29">
        <v>0</v>
      </c>
      <c r="N43" s="29">
        <v>159</v>
      </c>
      <c r="O43" s="29">
        <v>66</v>
      </c>
      <c r="P43" s="29">
        <v>166</v>
      </c>
      <c r="Q43" s="29">
        <v>71</v>
      </c>
      <c r="R43" s="29">
        <v>0</v>
      </c>
      <c r="S43" s="29">
        <v>1</v>
      </c>
      <c r="T43" s="29">
        <v>1</v>
      </c>
      <c r="U43" s="29">
        <v>0</v>
      </c>
      <c r="V43" s="29">
        <v>119</v>
      </c>
      <c r="W43" s="29">
        <v>34</v>
      </c>
      <c r="X43" s="29">
        <v>1.86</v>
      </c>
      <c r="Y43" s="29">
        <v>1.61</v>
      </c>
      <c r="Z43" s="26">
        <v>1888627</v>
      </c>
      <c r="AA43" s="29"/>
      <c r="AB43" s="29"/>
      <c r="AC43" s="29">
        <v>11</v>
      </c>
      <c r="AD43" s="29">
        <v>474</v>
      </c>
      <c r="AE43" s="28">
        <v>7.7737068192724132</v>
      </c>
      <c r="AF43" s="29">
        <v>1</v>
      </c>
      <c r="AG43" s="29">
        <v>2</v>
      </c>
      <c r="AH43" s="29">
        <v>1258</v>
      </c>
      <c r="AI43" s="29">
        <v>8</v>
      </c>
      <c r="AJ43" s="29">
        <v>656</v>
      </c>
      <c r="AK43" s="29"/>
      <c r="AL43" s="29">
        <v>6</v>
      </c>
      <c r="AM43" s="29">
        <v>628</v>
      </c>
      <c r="AN43" s="29"/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U43" s="29"/>
      <c r="AV43" s="29"/>
      <c r="AZ43" s="29">
        <v>1</v>
      </c>
      <c r="BA43" s="29">
        <v>0</v>
      </c>
      <c r="BB43" s="29">
        <v>1</v>
      </c>
      <c r="BC43" s="29">
        <v>2</v>
      </c>
      <c r="BD43" s="29">
        <v>1</v>
      </c>
      <c r="BE43" s="29"/>
      <c r="BF43" s="29">
        <v>1</v>
      </c>
      <c r="BG43" s="29">
        <v>0</v>
      </c>
      <c r="BH43" s="29">
        <v>1</v>
      </c>
      <c r="BI43" s="29" t="s">
        <v>89</v>
      </c>
      <c r="BJ43" s="29">
        <v>0</v>
      </c>
      <c r="BK43" s="29"/>
      <c r="BL43" s="29">
        <v>5</v>
      </c>
      <c r="BM43" s="27">
        <v>39939</v>
      </c>
      <c r="BN43" s="29">
        <f t="shared" si="1"/>
        <v>35</v>
      </c>
      <c r="BO43" s="26" t="s">
        <v>90</v>
      </c>
      <c r="BP43" s="30">
        <v>36.4</v>
      </c>
      <c r="BQ43" s="26">
        <v>2</v>
      </c>
      <c r="BR43" s="29">
        <v>3</v>
      </c>
      <c r="CA43" s="26"/>
      <c r="CB43" s="31"/>
    </row>
    <row r="44" spans="1:80" s="20" customFormat="1" x14ac:dyDescent="0.25">
      <c r="A44" s="26">
        <v>63</v>
      </c>
      <c r="B44" s="27">
        <v>38868</v>
      </c>
      <c r="C44" s="27">
        <v>16483</v>
      </c>
      <c r="D44" s="28">
        <f t="shared" si="0"/>
        <v>61.294444444444444</v>
      </c>
      <c r="E44" s="29">
        <v>1</v>
      </c>
      <c r="F44" s="29">
        <v>1</v>
      </c>
      <c r="G44" s="29">
        <v>0</v>
      </c>
      <c r="H44" s="29">
        <v>1</v>
      </c>
      <c r="I44" s="27">
        <v>42066</v>
      </c>
      <c r="J44" s="29">
        <v>0</v>
      </c>
      <c r="K44" s="29">
        <v>1</v>
      </c>
      <c r="L44" s="29">
        <v>0</v>
      </c>
      <c r="M44" s="29">
        <v>0</v>
      </c>
      <c r="N44" s="29">
        <v>152</v>
      </c>
      <c r="O44" s="29">
        <v>88</v>
      </c>
      <c r="P44" s="29">
        <v>157</v>
      </c>
      <c r="Q44" s="29">
        <v>80</v>
      </c>
      <c r="R44" s="29">
        <v>0</v>
      </c>
      <c r="S44" s="29">
        <v>1</v>
      </c>
      <c r="T44" s="29">
        <v>1</v>
      </c>
      <c r="U44" s="29">
        <v>0</v>
      </c>
      <c r="V44" s="29">
        <v>136</v>
      </c>
      <c r="W44" s="29">
        <v>22</v>
      </c>
      <c r="X44" s="29">
        <v>2.3199999999999998</v>
      </c>
      <c r="Y44" s="29">
        <v>1.0900000000000001</v>
      </c>
      <c r="Z44" s="26">
        <v>1892554</v>
      </c>
      <c r="AA44" s="29"/>
      <c r="AB44" s="29"/>
      <c r="AC44" s="29">
        <v>82</v>
      </c>
      <c r="AD44" s="29">
        <v>73</v>
      </c>
      <c r="AE44" s="28">
        <v>90</v>
      </c>
      <c r="AF44" s="29">
        <v>1</v>
      </c>
      <c r="AG44" s="29">
        <v>2</v>
      </c>
      <c r="AH44" s="29">
        <v>1224</v>
      </c>
      <c r="AI44" s="29">
        <v>48</v>
      </c>
      <c r="AJ44" s="29">
        <v>135</v>
      </c>
      <c r="AK44" s="29">
        <v>1952</v>
      </c>
      <c r="AL44" s="29">
        <v>7</v>
      </c>
      <c r="AM44" s="29">
        <v>717</v>
      </c>
      <c r="AN44" s="29">
        <v>1488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7"/>
      <c r="AU44" s="29"/>
      <c r="AV44" s="29"/>
      <c r="AW44" s="27"/>
      <c r="AX44" s="27"/>
      <c r="AY44" s="27"/>
      <c r="AZ44" s="29">
        <v>1</v>
      </c>
      <c r="BA44" s="29">
        <v>0</v>
      </c>
      <c r="BB44" s="29">
        <v>1</v>
      </c>
      <c r="BC44" s="29">
        <v>3</v>
      </c>
      <c r="BD44" s="29">
        <v>1</v>
      </c>
      <c r="BE44" s="29"/>
      <c r="BF44" s="29">
        <v>1</v>
      </c>
      <c r="BG44" s="29">
        <v>0</v>
      </c>
      <c r="BH44" s="29">
        <v>6</v>
      </c>
      <c r="BI44" s="29" t="s">
        <v>91</v>
      </c>
      <c r="BJ44" s="29">
        <v>0</v>
      </c>
      <c r="BK44" s="29"/>
      <c r="BL44" s="29">
        <v>5</v>
      </c>
      <c r="BM44" s="27">
        <v>40238</v>
      </c>
      <c r="BN44" s="29">
        <f t="shared" si="1"/>
        <v>45</v>
      </c>
      <c r="BO44" s="26"/>
      <c r="BP44" s="30">
        <v>45.666666666666664</v>
      </c>
      <c r="BQ44" s="26">
        <v>2</v>
      </c>
      <c r="BR44" s="26">
        <v>2</v>
      </c>
      <c r="BS44" s="26"/>
      <c r="BT44" s="26"/>
      <c r="BU44" s="26"/>
      <c r="BV44" s="26"/>
      <c r="BW44" s="26"/>
      <c r="BX44" s="26"/>
      <c r="BY44" s="26"/>
      <c r="BZ44" s="26"/>
      <c r="CA44" s="26"/>
      <c r="CB44" s="31"/>
    </row>
    <row r="45" spans="1:80" customFormat="1" hidden="1" x14ac:dyDescent="0.25">
      <c r="A45">
        <v>74</v>
      </c>
      <c r="B45" s="12">
        <v>39253</v>
      </c>
      <c r="C45" s="12">
        <v>13433</v>
      </c>
      <c r="D45" s="1">
        <f t="shared" si="0"/>
        <v>70.694444444444443</v>
      </c>
      <c r="E45" s="2">
        <v>0</v>
      </c>
      <c r="F45" s="2">
        <v>1</v>
      </c>
      <c r="G45" s="2">
        <v>0</v>
      </c>
      <c r="H45" s="2">
        <v>0</v>
      </c>
      <c r="I45" s="12"/>
      <c r="J45" s="2">
        <v>0</v>
      </c>
      <c r="K45" s="2">
        <v>1</v>
      </c>
      <c r="L45" s="2">
        <v>0</v>
      </c>
      <c r="M45" s="2">
        <v>0</v>
      </c>
      <c r="N45" s="2">
        <v>152</v>
      </c>
      <c r="O45" s="2">
        <v>54</v>
      </c>
      <c r="P45" s="2">
        <v>145</v>
      </c>
      <c r="Q45" s="2">
        <v>84</v>
      </c>
      <c r="R45" s="2">
        <v>0</v>
      </c>
      <c r="S45" s="2">
        <v>1</v>
      </c>
      <c r="T45" s="2">
        <v>1</v>
      </c>
      <c r="U45" s="2">
        <v>1</v>
      </c>
      <c r="V45" s="2">
        <v>121</v>
      </c>
      <c r="W45" s="2">
        <v>36</v>
      </c>
      <c r="X45" s="2">
        <v>2.37</v>
      </c>
      <c r="Y45" s="2">
        <v>1.25</v>
      </c>
      <c r="Z45">
        <v>868881</v>
      </c>
      <c r="AA45" s="2"/>
      <c r="AB45" s="2"/>
      <c r="AC45" s="2">
        <v>90</v>
      </c>
      <c r="AD45" s="2">
        <v>56</v>
      </c>
      <c r="AE45" s="1">
        <v>90</v>
      </c>
      <c r="AF45" s="2"/>
      <c r="AG45" s="2">
        <v>1</v>
      </c>
      <c r="AH45" s="15">
        <v>469</v>
      </c>
      <c r="AI45" s="2">
        <v>77</v>
      </c>
      <c r="AJ45" s="2">
        <v>69</v>
      </c>
      <c r="AK45" s="15">
        <v>86</v>
      </c>
      <c r="AL45" s="2">
        <v>65</v>
      </c>
      <c r="AM45" s="2">
        <v>75</v>
      </c>
      <c r="AN45" s="2">
        <v>7</v>
      </c>
      <c r="AO45" s="6">
        <v>1</v>
      </c>
      <c r="AP45" s="6"/>
      <c r="AQ45" s="6"/>
      <c r="AR45" s="6">
        <v>1</v>
      </c>
      <c r="AS45" s="2">
        <v>2</v>
      </c>
      <c r="AT45" s="12">
        <v>40210</v>
      </c>
      <c r="AU45" s="6">
        <f>DATEDIF(B45,AT45,"m")</f>
        <v>31</v>
      </c>
      <c r="AV45" s="2">
        <v>0</v>
      </c>
      <c r="AW45" s="12"/>
      <c r="AX45" s="12"/>
      <c r="AY45" s="12"/>
      <c r="AZ45" s="2">
        <v>0</v>
      </c>
      <c r="BA45" s="2"/>
      <c r="BB45" s="2">
        <v>1</v>
      </c>
      <c r="BC45" s="2">
        <v>1</v>
      </c>
      <c r="BD45" s="2">
        <v>1</v>
      </c>
      <c r="BE45" s="2"/>
      <c r="BF45" s="2">
        <v>0</v>
      </c>
      <c r="BG45" s="2"/>
      <c r="BH45" s="2"/>
      <c r="BI45" s="2"/>
      <c r="BJ45" s="2">
        <v>0</v>
      </c>
      <c r="BK45" s="2"/>
      <c r="BL45" s="2">
        <v>4</v>
      </c>
      <c r="BM45" s="12">
        <v>39493</v>
      </c>
      <c r="BN45" s="2">
        <f t="shared" si="1"/>
        <v>7</v>
      </c>
      <c r="BO45" t="s">
        <v>98</v>
      </c>
      <c r="BP45" s="2">
        <v>8</v>
      </c>
      <c r="BQ45">
        <v>0</v>
      </c>
      <c r="CB45" s="10"/>
    </row>
    <row r="46" spans="1:80" s="9" customFormat="1" hidden="1" x14ac:dyDescent="0.25">
      <c r="A46" s="9">
        <v>86</v>
      </c>
      <c r="B46" s="13">
        <v>39659</v>
      </c>
      <c r="C46" s="13">
        <v>16758</v>
      </c>
      <c r="D46" s="7">
        <f t="shared" si="0"/>
        <v>62.702777777777776</v>
      </c>
      <c r="E46" s="6">
        <v>0</v>
      </c>
      <c r="F46" s="2">
        <v>1</v>
      </c>
      <c r="G46" s="6">
        <v>0</v>
      </c>
      <c r="H46" s="6">
        <v>1</v>
      </c>
      <c r="I46" s="13">
        <v>40420</v>
      </c>
      <c r="J46" s="6">
        <v>0</v>
      </c>
      <c r="K46" s="6"/>
      <c r="L46" s="2">
        <v>0</v>
      </c>
      <c r="M46" s="6"/>
      <c r="N46" s="6">
        <v>110</v>
      </c>
      <c r="O46" s="6">
        <v>70</v>
      </c>
      <c r="P46" s="6"/>
      <c r="Q46" s="6"/>
      <c r="R46" s="6">
        <v>0</v>
      </c>
      <c r="S46" s="6">
        <v>1</v>
      </c>
      <c r="T46" s="6">
        <v>1</v>
      </c>
      <c r="U46" s="6"/>
      <c r="V46" s="6">
        <v>134</v>
      </c>
      <c r="W46" s="6">
        <v>35</v>
      </c>
      <c r="X46" s="6">
        <v>2.21</v>
      </c>
      <c r="Y46" s="6">
        <v>0.97</v>
      </c>
      <c r="Z46" s="9">
        <v>881447</v>
      </c>
      <c r="AA46" s="6"/>
      <c r="AB46" s="6"/>
      <c r="AC46" s="6">
        <v>61</v>
      </c>
      <c r="AD46" s="6">
        <v>86</v>
      </c>
      <c r="AE46" s="7">
        <v>62.211292174944326</v>
      </c>
      <c r="AF46" s="6"/>
      <c r="AG46" s="6"/>
      <c r="AH46" s="15"/>
      <c r="AI46" s="6"/>
      <c r="AJ46" s="6"/>
      <c r="AK46" s="15"/>
      <c r="AL46" s="6"/>
      <c r="AM46" s="6"/>
      <c r="AN46" s="6"/>
      <c r="AO46" s="6"/>
      <c r="AP46" s="6"/>
      <c r="AQ46" s="6"/>
      <c r="AR46" s="6"/>
      <c r="AS46" s="6"/>
      <c r="AT46" s="13"/>
      <c r="AU46" s="6"/>
      <c r="AV46" s="6"/>
      <c r="AW46" s="13"/>
      <c r="AX46" s="13"/>
      <c r="AY46" s="13"/>
      <c r="AZ46" s="6"/>
      <c r="BA46" s="6"/>
      <c r="BB46" s="6"/>
      <c r="BC46" s="6"/>
      <c r="BD46" s="6"/>
      <c r="BE46" s="6"/>
      <c r="BF46" s="6"/>
      <c r="BG46" s="2"/>
      <c r="BH46" s="6"/>
      <c r="BI46" s="6"/>
      <c r="BJ46" s="6"/>
      <c r="BK46" s="6"/>
      <c r="BL46" s="6">
        <v>2</v>
      </c>
      <c r="BM46" s="13">
        <v>39659</v>
      </c>
      <c r="BN46" s="2">
        <f t="shared" si="1"/>
        <v>0</v>
      </c>
      <c r="BO46" s="9" t="s">
        <v>106</v>
      </c>
      <c r="BP46" s="2">
        <v>0</v>
      </c>
      <c r="BQ46">
        <v>1</v>
      </c>
      <c r="BR46" t="s">
        <v>303</v>
      </c>
      <c r="BS46"/>
      <c r="BT46"/>
      <c r="BU46"/>
      <c r="BV46"/>
      <c r="BW46"/>
      <c r="BX46"/>
      <c r="BY46"/>
      <c r="BZ46"/>
      <c r="CA46"/>
      <c r="CB46" s="10"/>
    </row>
    <row r="47" spans="1:80" x14ac:dyDescent="0.25">
      <c r="A47" s="26">
        <v>65</v>
      </c>
      <c r="B47" s="27">
        <v>38903</v>
      </c>
      <c r="C47" s="27">
        <v>19275</v>
      </c>
      <c r="D47" s="28">
        <f t="shared" si="0"/>
        <v>53.741666666666667</v>
      </c>
      <c r="E47" s="29">
        <v>1</v>
      </c>
      <c r="F47" s="29">
        <v>1</v>
      </c>
      <c r="G47" s="29">
        <v>0</v>
      </c>
      <c r="H47" s="29">
        <v>1</v>
      </c>
      <c r="I47" s="27">
        <v>42249</v>
      </c>
      <c r="J47" s="29">
        <v>0</v>
      </c>
      <c r="K47" s="29">
        <v>0</v>
      </c>
      <c r="L47" s="29">
        <v>0</v>
      </c>
      <c r="M47" s="29">
        <v>0</v>
      </c>
      <c r="N47" s="29">
        <v>118</v>
      </c>
      <c r="O47" s="29">
        <v>72</v>
      </c>
      <c r="P47" s="29">
        <v>99</v>
      </c>
      <c r="Q47" s="29">
        <v>65</v>
      </c>
      <c r="R47" s="29">
        <v>0</v>
      </c>
      <c r="S47" s="29">
        <v>1</v>
      </c>
      <c r="T47" s="29">
        <v>1</v>
      </c>
      <c r="U47" s="29">
        <v>0</v>
      </c>
      <c r="V47" s="29">
        <v>113</v>
      </c>
      <c r="W47" s="29">
        <v>26</v>
      </c>
      <c r="X47" s="29">
        <v>2.39</v>
      </c>
      <c r="Y47" s="29">
        <v>1.28</v>
      </c>
      <c r="Z47" s="26">
        <v>1795543</v>
      </c>
      <c r="AA47" s="29"/>
      <c r="AB47" s="29"/>
      <c r="AC47" s="29">
        <v>90</v>
      </c>
      <c r="AD47" s="29">
        <v>52</v>
      </c>
      <c r="AE47" s="28">
        <v>90</v>
      </c>
      <c r="AF47" s="29"/>
      <c r="AG47" s="29">
        <v>1</v>
      </c>
      <c r="AH47" s="29">
        <v>407</v>
      </c>
      <c r="AI47" s="29">
        <v>90</v>
      </c>
      <c r="AJ47" s="29">
        <v>56</v>
      </c>
      <c r="AK47" s="29">
        <v>69</v>
      </c>
      <c r="AL47" s="29">
        <v>39</v>
      </c>
      <c r="AM47" s="29">
        <v>162</v>
      </c>
      <c r="AN47" s="29">
        <v>72</v>
      </c>
      <c r="AO47" s="29">
        <v>1</v>
      </c>
      <c r="AP47" s="29">
        <v>1</v>
      </c>
      <c r="AQ47" s="29">
        <v>0</v>
      </c>
      <c r="AR47" s="29"/>
      <c r="AS47" s="29">
        <v>1</v>
      </c>
      <c r="AU47" s="29"/>
      <c r="AV47" s="29">
        <v>0</v>
      </c>
      <c r="AZ47" s="29">
        <v>0</v>
      </c>
      <c r="BA47" s="29"/>
      <c r="BB47" s="29">
        <v>1</v>
      </c>
      <c r="BC47" s="29">
        <v>2</v>
      </c>
      <c r="BD47" s="29">
        <v>1</v>
      </c>
      <c r="BE47" s="29"/>
      <c r="BF47" s="29">
        <v>0</v>
      </c>
      <c r="BG47" s="29"/>
      <c r="BH47" s="29"/>
      <c r="BI47" s="29"/>
      <c r="BJ47" s="29">
        <v>0</v>
      </c>
      <c r="BK47" s="29"/>
      <c r="BL47" s="29">
        <v>5</v>
      </c>
      <c r="BM47" s="27">
        <v>42249</v>
      </c>
      <c r="BN47" s="29">
        <f t="shared" si="1"/>
        <v>109</v>
      </c>
      <c r="BP47" s="30">
        <v>111.53333333333333</v>
      </c>
      <c r="BQ47" s="26">
        <v>0</v>
      </c>
      <c r="BR47" s="26">
        <v>2</v>
      </c>
      <c r="CA47" s="26"/>
      <c r="CB47" s="31"/>
    </row>
    <row r="48" spans="1:80" customFormat="1" hidden="1" x14ac:dyDescent="0.25">
      <c r="A48">
        <v>32</v>
      </c>
      <c r="B48" s="12">
        <v>37685</v>
      </c>
      <c r="C48" s="12">
        <v>18529</v>
      </c>
      <c r="D48" s="1">
        <f t="shared" si="0"/>
        <v>52.45</v>
      </c>
      <c r="E48" s="2">
        <v>0</v>
      </c>
      <c r="F48" s="2">
        <v>1</v>
      </c>
      <c r="G48" s="2">
        <v>0</v>
      </c>
      <c r="H48" s="2">
        <v>1</v>
      </c>
      <c r="I48" s="12">
        <v>42965</v>
      </c>
      <c r="J48" s="2">
        <v>0</v>
      </c>
      <c r="K48" s="2">
        <v>0</v>
      </c>
      <c r="L48" s="2">
        <v>0</v>
      </c>
      <c r="M48" s="2">
        <v>0</v>
      </c>
      <c r="N48" s="2">
        <v>140</v>
      </c>
      <c r="O48" s="2">
        <v>70</v>
      </c>
      <c r="P48" s="2">
        <v>106</v>
      </c>
      <c r="Q48" s="2">
        <v>64</v>
      </c>
      <c r="R48" s="2">
        <v>0</v>
      </c>
      <c r="S48" s="2">
        <v>1</v>
      </c>
      <c r="T48" s="2">
        <v>1</v>
      </c>
      <c r="U48" s="2">
        <v>1</v>
      </c>
      <c r="V48" s="2">
        <v>108</v>
      </c>
      <c r="W48" s="2">
        <v>29</v>
      </c>
      <c r="X48" s="2">
        <v>2.41</v>
      </c>
      <c r="Y48" s="2">
        <v>1.18</v>
      </c>
      <c r="Z48">
        <v>889484</v>
      </c>
      <c r="AA48" s="2"/>
      <c r="AB48" s="2"/>
      <c r="AC48" s="2"/>
      <c r="AD48" s="2">
        <v>91</v>
      </c>
      <c r="AE48" s="1">
        <v>62.441810009238225</v>
      </c>
      <c r="AF48" s="2">
        <v>0</v>
      </c>
      <c r="AG48" s="2">
        <v>0</v>
      </c>
      <c r="AH48" s="15">
        <v>170</v>
      </c>
      <c r="AI48" s="2"/>
      <c r="AJ48" s="2">
        <v>101</v>
      </c>
      <c r="AK48" s="15">
        <v>35</v>
      </c>
      <c r="AL48" s="2">
        <v>82</v>
      </c>
      <c r="AM48" s="2">
        <v>68</v>
      </c>
      <c r="AN48" s="2">
        <v>19</v>
      </c>
      <c r="AO48" s="6">
        <v>1</v>
      </c>
      <c r="AP48" s="6"/>
      <c r="AQ48" s="6"/>
      <c r="AR48" s="6">
        <v>1</v>
      </c>
      <c r="AS48" s="2">
        <v>2</v>
      </c>
      <c r="AT48" s="12">
        <v>38412</v>
      </c>
      <c r="AU48" s="6">
        <f>DATEDIF(B48,AT48,"m")</f>
        <v>23</v>
      </c>
      <c r="AV48" s="2">
        <v>0</v>
      </c>
      <c r="AW48" s="12"/>
      <c r="AX48" s="12"/>
      <c r="AY48" s="12"/>
      <c r="AZ48" s="2">
        <v>0</v>
      </c>
      <c r="BA48" s="2"/>
      <c r="BB48" s="2">
        <v>1</v>
      </c>
      <c r="BC48" s="2">
        <v>1</v>
      </c>
      <c r="BD48" s="2">
        <v>1</v>
      </c>
      <c r="BE48" s="2"/>
      <c r="BF48" s="2">
        <v>0</v>
      </c>
      <c r="BG48" s="2"/>
      <c r="BH48" s="2"/>
      <c r="BI48" s="2"/>
      <c r="BJ48" s="2">
        <v>0</v>
      </c>
      <c r="BK48" s="2"/>
      <c r="BL48" s="2">
        <v>4</v>
      </c>
      <c r="BM48" s="12">
        <v>39198</v>
      </c>
      <c r="BN48" s="2">
        <f t="shared" si="1"/>
        <v>49</v>
      </c>
      <c r="BO48" t="s">
        <v>66</v>
      </c>
      <c r="BP48" s="2">
        <v>50.43333333333333</v>
      </c>
      <c r="BQ48">
        <v>0</v>
      </c>
      <c r="BR48">
        <v>1</v>
      </c>
      <c r="CB48" s="10"/>
    </row>
    <row r="49" spans="1:80" x14ac:dyDescent="0.25">
      <c r="A49" s="26">
        <v>66</v>
      </c>
      <c r="B49" s="27">
        <v>38910</v>
      </c>
      <c r="C49" s="27">
        <v>13984</v>
      </c>
      <c r="D49" s="28">
        <f t="shared" si="0"/>
        <v>68.24444444444444</v>
      </c>
      <c r="E49" s="29">
        <v>1</v>
      </c>
      <c r="F49" s="29">
        <v>1</v>
      </c>
      <c r="G49" s="29">
        <v>0</v>
      </c>
      <c r="H49" s="29">
        <v>1</v>
      </c>
      <c r="I49" s="27">
        <v>43940</v>
      </c>
      <c r="J49" s="29">
        <v>0</v>
      </c>
      <c r="K49" s="29">
        <v>1</v>
      </c>
      <c r="L49" s="29">
        <v>0</v>
      </c>
      <c r="M49" s="29">
        <v>0</v>
      </c>
      <c r="N49" s="29">
        <v>140</v>
      </c>
      <c r="O49" s="29">
        <v>68</v>
      </c>
      <c r="P49" s="29">
        <v>123</v>
      </c>
      <c r="Q49" s="29">
        <v>54</v>
      </c>
      <c r="R49" s="29">
        <v>0</v>
      </c>
      <c r="S49" s="29">
        <v>1</v>
      </c>
      <c r="T49" s="29">
        <v>1</v>
      </c>
      <c r="U49" s="29">
        <v>0</v>
      </c>
      <c r="V49" s="29">
        <v>115</v>
      </c>
      <c r="W49" s="29">
        <v>44</v>
      </c>
      <c r="X49" s="29">
        <v>2.2799999999999998</v>
      </c>
      <c r="Y49" s="29">
        <v>1.27</v>
      </c>
      <c r="Z49" s="26">
        <v>1661357</v>
      </c>
      <c r="AA49" s="29"/>
      <c r="AB49" s="29"/>
      <c r="AC49" s="29">
        <v>43</v>
      </c>
      <c r="AD49" s="29">
        <v>145</v>
      </c>
      <c r="AE49" s="28">
        <v>42.536734905120603</v>
      </c>
      <c r="AF49" s="29">
        <v>0</v>
      </c>
      <c r="AG49" s="29">
        <v>0</v>
      </c>
      <c r="AH49" s="29">
        <v>61</v>
      </c>
      <c r="AI49" s="29">
        <v>36</v>
      </c>
      <c r="AJ49" s="29">
        <v>167</v>
      </c>
      <c r="AK49" s="29">
        <v>142</v>
      </c>
      <c r="AL49" s="29">
        <v>24</v>
      </c>
      <c r="AM49" s="29">
        <v>237</v>
      </c>
      <c r="AN49" s="29">
        <v>9</v>
      </c>
      <c r="AO49" s="29">
        <v>1</v>
      </c>
      <c r="AP49" s="29">
        <v>1</v>
      </c>
      <c r="AQ49" s="29">
        <v>0</v>
      </c>
      <c r="AR49" s="29"/>
      <c r="AS49" s="29">
        <v>1</v>
      </c>
      <c r="AU49" s="29"/>
      <c r="AV49" s="29">
        <v>0</v>
      </c>
      <c r="AZ49" s="29">
        <v>0</v>
      </c>
      <c r="BA49" s="29"/>
      <c r="BB49" s="29">
        <v>1</v>
      </c>
      <c r="BC49" s="29">
        <v>1</v>
      </c>
      <c r="BD49" s="29">
        <v>1</v>
      </c>
      <c r="BE49" s="29"/>
      <c r="BF49" s="29">
        <v>0</v>
      </c>
      <c r="BG49" s="29"/>
      <c r="BH49" s="29"/>
      <c r="BI49" s="29"/>
      <c r="BJ49" s="29">
        <v>0</v>
      </c>
      <c r="BK49" s="29"/>
      <c r="BL49" s="29">
        <v>5</v>
      </c>
      <c r="BM49" s="27">
        <v>43940</v>
      </c>
      <c r="BN49" s="29">
        <f t="shared" si="1"/>
        <v>165</v>
      </c>
      <c r="BP49" s="30">
        <v>167.66666666666666</v>
      </c>
      <c r="BQ49" s="26">
        <v>2</v>
      </c>
      <c r="BR49" s="26">
        <v>0</v>
      </c>
      <c r="CA49" s="26"/>
      <c r="CB49" s="31"/>
    </row>
    <row r="50" spans="1:80" x14ac:dyDescent="0.25">
      <c r="A50" s="26">
        <v>67</v>
      </c>
      <c r="B50" s="27">
        <v>38938</v>
      </c>
      <c r="C50" s="27">
        <v>21001</v>
      </c>
      <c r="D50" s="28">
        <f t="shared" si="0"/>
        <v>49.108333333333334</v>
      </c>
      <c r="E50" s="29">
        <v>1</v>
      </c>
      <c r="F50" s="29">
        <v>1</v>
      </c>
      <c r="G50" s="29">
        <v>0</v>
      </c>
      <c r="H50" s="29">
        <v>0</v>
      </c>
      <c r="J50" s="29">
        <v>0</v>
      </c>
      <c r="K50" s="29">
        <v>1</v>
      </c>
      <c r="L50" s="29">
        <v>0</v>
      </c>
      <c r="M50" s="29">
        <v>0</v>
      </c>
      <c r="N50" s="29">
        <v>142</v>
      </c>
      <c r="O50" s="29">
        <v>88</v>
      </c>
      <c r="P50" s="29">
        <v>133</v>
      </c>
      <c r="Q50" s="29">
        <v>60</v>
      </c>
      <c r="R50" s="29">
        <v>0</v>
      </c>
      <c r="S50" s="29">
        <v>1</v>
      </c>
      <c r="T50" s="29">
        <v>1</v>
      </c>
      <c r="U50" s="29">
        <v>0</v>
      </c>
      <c r="V50" s="29">
        <v>165</v>
      </c>
      <c r="W50" s="29">
        <v>26</v>
      </c>
      <c r="X50" s="29">
        <v>2.27</v>
      </c>
      <c r="Y50" s="29">
        <v>1.28</v>
      </c>
      <c r="Z50" s="26">
        <v>1246236</v>
      </c>
      <c r="AA50" s="29"/>
      <c r="AB50" s="29"/>
      <c r="AC50" s="29">
        <v>82</v>
      </c>
      <c r="AD50" s="29">
        <v>89</v>
      </c>
      <c r="AE50" s="28">
        <v>87.785960865527016</v>
      </c>
      <c r="AF50" s="29"/>
      <c r="AG50" s="29">
        <v>1</v>
      </c>
      <c r="AH50" s="29">
        <v>450</v>
      </c>
      <c r="AI50" s="29">
        <v>88</v>
      </c>
      <c r="AJ50" s="29">
        <v>84</v>
      </c>
      <c r="AK50" s="29">
        <v>82</v>
      </c>
      <c r="AL50" s="32">
        <v>90</v>
      </c>
      <c r="AM50" s="29">
        <v>71</v>
      </c>
      <c r="AN50" s="29">
        <v>478</v>
      </c>
      <c r="AO50" s="29">
        <v>1</v>
      </c>
      <c r="AP50" s="29">
        <v>1</v>
      </c>
      <c r="AQ50" s="29">
        <v>0</v>
      </c>
      <c r="AR50" s="29">
        <v>1</v>
      </c>
      <c r="AS50" s="29">
        <v>2</v>
      </c>
      <c r="AT50" s="27">
        <v>39387</v>
      </c>
      <c r="AU50" s="29">
        <f>DATEDIF(B50,AT50,"m")</f>
        <v>14</v>
      </c>
      <c r="AV50" s="29">
        <v>1</v>
      </c>
      <c r="AW50" s="27">
        <v>41061</v>
      </c>
      <c r="AZ50" s="29">
        <v>0</v>
      </c>
      <c r="BA50" s="29"/>
      <c r="BB50" s="29">
        <v>1</v>
      </c>
      <c r="BC50" s="29">
        <v>1</v>
      </c>
      <c r="BD50" s="29">
        <v>1</v>
      </c>
      <c r="BE50" s="29"/>
      <c r="BF50" s="29">
        <v>0</v>
      </c>
      <c r="BG50" s="29"/>
      <c r="BH50" s="29"/>
      <c r="BI50" s="29"/>
      <c r="BJ50" s="29">
        <v>0</v>
      </c>
      <c r="BK50" s="29"/>
      <c r="BL50" s="29">
        <v>1</v>
      </c>
      <c r="BM50" s="27">
        <v>44196</v>
      </c>
      <c r="BN50" s="29">
        <f t="shared" si="1"/>
        <v>172</v>
      </c>
      <c r="BP50" s="30">
        <v>70.766666666666666</v>
      </c>
      <c r="BQ50" s="26">
        <v>0</v>
      </c>
      <c r="BR50" s="26">
        <v>2</v>
      </c>
      <c r="CA50" s="26"/>
      <c r="CB50" s="31"/>
    </row>
    <row r="51" spans="1:80" x14ac:dyDescent="0.25">
      <c r="A51" s="26">
        <v>70</v>
      </c>
      <c r="B51" s="27">
        <v>39071</v>
      </c>
      <c r="C51" s="27">
        <v>13483</v>
      </c>
      <c r="D51" s="28">
        <f t="shared" si="0"/>
        <v>70.058333333333337</v>
      </c>
      <c r="E51" s="29">
        <v>1</v>
      </c>
      <c r="F51" s="29">
        <v>1</v>
      </c>
      <c r="G51" s="29">
        <v>0</v>
      </c>
      <c r="H51" s="29">
        <v>0</v>
      </c>
      <c r="J51" s="29">
        <v>0</v>
      </c>
      <c r="K51" s="29">
        <v>1</v>
      </c>
      <c r="L51" s="29">
        <v>0</v>
      </c>
      <c r="M51" s="29">
        <v>0</v>
      </c>
      <c r="N51" s="29">
        <v>143</v>
      </c>
      <c r="O51" s="29">
        <v>70</v>
      </c>
      <c r="P51" s="29">
        <v>165</v>
      </c>
      <c r="Q51" s="29">
        <v>89</v>
      </c>
      <c r="R51" s="29">
        <v>0</v>
      </c>
      <c r="S51" s="29">
        <v>1</v>
      </c>
      <c r="T51" s="29">
        <v>1</v>
      </c>
      <c r="U51" s="29">
        <v>0</v>
      </c>
      <c r="V51" s="29">
        <v>127</v>
      </c>
      <c r="W51" s="29">
        <v>24</v>
      </c>
      <c r="X51" s="29">
        <v>2.3199999999999998</v>
      </c>
      <c r="Y51" s="29">
        <v>1.22</v>
      </c>
      <c r="Z51" s="26">
        <v>1781504</v>
      </c>
      <c r="AA51" s="29"/>
      <c r="AB51" s="29"/>
      <c r="AC51" s="29">
        <v>53</v>
      </c>
      <c r="AD51" s="29">
        <v>122</v>
      </c>
      <c r="AE51" s="28">
        <v>51.75059004023835</v>
      </c>
      <c r="AF51" s="29">
        <v>1</v>
      </c>
      <c r="AG51" s="29">
        <v>2</v>
      </c>
      <c r="AH51" s="29">
        <v>857</v>
      </c>
      <c r="AI51" s="29">
        <v>52</v>
      </c>
      <c r="AJ51" s="29">
        <v>124</v>
      </c>
      <c r="AK51" s="29">
        <v>1111</v>
      </c>
      <c r="AL51" s="29">
        <v>38</v>
      </c>
      <c r="AM51" s="29">
        <v>159</v>
      </c>
      <c r="AN51" s="29">
        <v>13</v>
      </c>
      <c r="AO51" s="29">
        <v>1</v>
      </c>
      <c r="AP51" s="29">
        <v>1</v>
      </c>
      <c r="AQ51" s="29">
        <v>0</v>
      </c>
      <c r="AR51" s="29"/>
      <c r="AS51" s="29">
        <v>1</v>
      </c>
      <c r="AU51" s="29"/>
      <c r="AV51" s="29">
        <v>0</v>
      </c>
      <c r="AZ51" s="29">
        <v>0</v>
      </c>
      <c r="BA51" s="29"/>
      <c r="BB51" s="29">
        <v>1</v>
      </c>
      <c r="BC51" s="29">
        <v>2</v>
      </c>
      <c r="BD51" s="29">
        <v>1</v>
      </c>
      <c r="BE51" s="29"/>
      <c r="BF51" s="29">
        <v>0</v>
      </c>
      <c r="BG51" s="29"/>
      <c r="BH51" s="29"/>
      <c r="BI51" s="29"/>
      <c r="BJ51" s="29">
        <v>0</v>
      </c>
      <c r="BK51" s="29"/>
      <c r="BL51" s="29">
        <v>1</v>
      </c>
      <c r="BM51" s="27">
        <v>44196</v>
      </c>
      <c r="BN51" s="29">
        <f t="shared" si="1"/>
        <v>168</v>
      </c>
      <c r="BP51" s="30">
        <v>170.83333333333334</v>
      </c>
      <c r="BQ51" s="26">
        <v>2</v>
      </c>
      <c r="BR51" s="26">
        <v>2</v>
      </c>
      <c r="CA51" s="26"/>
      <c r="CB51" s="31"/>
    </row>
    <row r="52" spans="1:80" x14ac:dyDescent="0.25">
      <c r="A52" s="26">
        <v>71</v>
      </c>
      <c r="B52" s="27">
        <v>39085</v>
      </c>
      <c r="C52" s="27">
        <v>18994</v>
      </c>
      <c r="D52" s="28">
        <f t="shared" si="0"/>
        <v>55.005555555555553</v>
      </c>
      <c r="E52" s="29">
        <v>1</v>
      </c>
      <c r="F52" s="29">
        <v>1</v>
      </c>
      <c r="G52" s="29">
        <v>0</v>
      </c>
      <c r="H52" s="29">
        <v>1</v>
      </c>
      <c r="I52" s="27">
        <v>42671</v>
      </c>
      <c r="J52" s="29">
        <v>2</v>
      </c>
      <c r="K52" s="29">
        <v>0</v>
      </c>
      <c r="L52" s="29">
        <v>0</v>
      </c>
      <c r="M52" s="29">
        <v>0</v>
      </c>
      <c r="N52" s="29">
        <v>120</v>
      </c>
      <c r="O52" s="29">
        <v>70</v>
      </c>
      <c r="P52" s="29">
        <v>141</v>
      </c>
      <c r="Q52" s="29">
        <v>84</v>
      </c>
      <c r="R52" s="29">
        <v>0</v>
      </c>
      <c r="S52" s="29">
        <v>1</v>
      </c>
      <c r="T52" s="29">
        <v>1</v>
      </c>
      <c r="U52" s="29">
        <v>0</v>
      </c>
      <c r="V52" s="29">
        <v>166</v>
      </c>
      <c r="W52" s="29">
        <v>41</v>
      </c>
      <c r="X52" s="29">
        <v>2.35</v>
      </c>
      <c r="Y52" s="29">
        <v>1.3</v>
      </c>
      <c r="Z52" s="26">
        <v>1904146</v>
      </c>
      <c r="AA52" s="29"/>
      <c r="AB52" s="29"/>
      <c r="AC52" s="29">
        <v>77</v>
      </c>
      <c r="AD52" s="29">
        <v>92</v>
      </c>
      <c r="AE52" s="28">
        <v>80.914646718288836</v>
      </c>
      <c r="AF52" s="29"/>
      <c r="AG52" s="29">
        <v>1</v>
      </c>
      <c r="AH52" s="29">
        <v>459</v>
      </c>
      <c r="AI52" s="29">
        <v>82</v>
      </c>
      <c r="AJ52" s="29">
        <v>87</v>
      </c>
      <c r="AK52" s="29">
        <v>421</v>
      </c>
      <c r="AL52" s="29">
        <v>54</v>
      </c>
      <c r="AM52" s="29">
        <v>123</v>
      </c>
      <c r="AN52" s="29">
        <v>160</v>
      </c>
      <c r="AO52" s="29">
        <v>1</v>
      </c>
      <c r="AP52" s="29">
        <v>1</v>
      </c>
      <c r="AQ52" s="29">
        <v>0</v>
      </c>
      <c r="AR52" s="29"/>
      <c r="AS52" s="29">
        <v>1</v>
      </c>
      <c r="AU52" s="29"/>
      <c r="AV52" s="29">
        <v>0</v>
      </c>
      <c r="AZ52" s="29">
        <v>0</v>
      </c>
      <c r="BA52" s="29"/>
      <c r="BB52" s="29">
        <v>1</v>
      </c>
      <c r="BC52" s="29">
        <v>2</v>
      </c>
      <c r="BD52" s="29">
        <v>1</v>
      </c>
      <c r="BE52" s="29"/>
      <c r="BF52" s="29">
        <v>0</v>
      </c>
      <c r="BG52" s="29"/>
      <c r="BH52" s="29"/>
      <c r="BI52" s="29"/>
      <c r="BJ52" s="29">
        <v>0</v>
      </c>
      <c r="BK52" s="29"/>
      <c r="BL52" s="29">
        <v>4</v>
      </c>
      <c r="BM52" s="27">
        <v>41911</v>
      </c>
      <c r="BN52" s="29">
        <f t="shared" si="1"/>
        <v>92</v>
      </c>
      <c r="BP52" s="30">
        <v>94.2</v>
      </c>
      <c r="BQ52" s="26">
        <v>1</v>
      </c>
      <c r="BR52" s="29">
        <v>3</v>
      </c>
      <c r="CA52" s="26"/>
      <c r="CB52" s="31"/>
    </row>
    <row r="53" spans="1:80" x14ac:dyDescent="0.25">
      <c r="A53" s="26">
        <v>72</v>
      </c>
      <c r="B53" s="27">
        <v>39155</v>
      </c>
      <c r="C53" s="27">
        <v>21002</v>
      </c>
      <c r="D53" s="28">
        <f t="shared" si="0"/>
        <v>49.702777777777776</v>
      </c>
      <c r="E53" s="29">
        <v>1</v>
      </c>
      <c r="F53" s="29">
        <v>1</v>
      </c>
      <c r="G53" s="29">
        <v>0</v>
      </c>
      <c r="H53" s="29">
        <v>0</v>
      </c>
      <c r="J53" s="29">
        <v>0</v>
      </c>
      <c r="K53" s="29">
        <v>1</v>
      </c>
      <c r="L53" s="29">
        <v>0</v>
      </c>
      <c r="M53" s="29">
        <v>0</v>
      </c>
      <c r="N53" s="29">
        <v>140</v>
      </c>
      <c r="O53" s="29">
        <v>90</v>
      </c>
      <c r="P53" s="29">
        <v>139</v>
      </c>
      <c r="Q53" s="29">
        <v>94</v>
      </c>
      <c r="R53" s="29">
        <v>0</v>
      </c>
      <c r="S53" s="29">
        <v>1</v>
      </c>
      <c r="T53" s="29">
        <v>1</v>
      </c>
      <c r="U53" s="29">
        <v>0</v>
      </c>
      <c r="V53" s="29">
        <v>161</v>
      </c>
      <c r="W53" s="29">
        <v>19</v>
      </c>
      <c r="X53" s="29">
        <v>2.42</v>
      </c>
      <c r="Y53" s="29">
        <v>1.43</v>
      </c>
      <c r="Z53" s="26">
        <v>466352</v>
      </c>
      <c r="AA53" s="29"/>
      <c r="AB53" s="29"/>
      <c r="AC53" s="29"/>
      <c r="AD53" s="29">
        <v>124</v>
      </c>
      <c r="AE53" s="28">
        <v>58.543308916697534</v>
      </c>
      <c r="AF53" s="29">
        <v>0</v>
      </c>
      <c r="AG53" s="29">
        <v>0</v>
      </c>
      <c r="AH53" s="29">
        <v>187.5</v>
      </c>
      <c r="AI53" s="29"/>
      <c r="AJ53" s="29">
        <v>139</v>
      </c>
      <c r="AK53" s="29">
        <v>243</v>
      </c>
      <c r="AL53" s="29">
        <v>33</v>
      </c>
      <c r="AM53" s="29">
        <v>193</v>
      </c>
      <c r="AN53" s="29">
        <v>365</v>
      </c>
      <c r="AO53" s="29">
        <v>1</v>
      </c>
      <c r="AP53" s="29">
        <v>0</v>
      </c>
      <c r="AQ53" s="29">
        <v>1</v>
      </c>
      <c r="AR53" s="29"/>
      <c r="AS53" s="29">
        <v>1</v>
      </c>
      <c r="AU53" s="29"/>
      <c r="AV53" s="29">
        <v>1</v>
      </c>
      <c r="AW53" s="27">
        <v>38777</v>
      </c>
      <c r="AX53" s="27">
        <v>42036</v>
      </c>
      <c r="AZ53" s="29">
        <v>1</v>
      </c>
      <c r="BA53" s="29" t="s">
        <v>272</v>
      </c>
      <c r="BB53" s="29">
        <v>1</v>
      </c>
      <c r="BC53" s="29">
        <v>1</v>
      </c>
      <c r="BD53" s="29">
        <v>1</v>
      </c>
      <c r="BE53" s="29"/>
      <c r="BF53" s="29">
        <v>1</v>
      </c>
      <c r="BG53" s="29">
        <v>0</v>
      </c>
      <c r="BH53" s="29">
        <v>6</v>
      </c>
      <c r="BI53" s="29" t="s">
        <v>94</v>
      </c>
      <c r="BJ53" s="29">
        <v>1</v>
      </c>
      <c r="BK53" s="29" t="s">
        <v>95</v>
      </c>
      <c r="BL53" s="29">
        <v>1</v>
      </c>
      <c r="BM53" s="27">
        <v>39448</v>
      </c>
      <c r="BN53" s="29">
        <f t="shared" si="1"/>
        <v>9</v>
      </c>
      <c r="BO53" s="26" t="s">
        <v>96</v>
      </c>
      <c r="BP53" s="30">
        <v>-12.6</v>
      </c>
      <c r="BQ53" s="26">
        <v>2</v>
      </c>
      <c r="BR53" s="26">
        <v>3</v>
      </c>
      <c r="CA53" s="26"/>
      <c r="CB53" s="31"/>
    </row>
    <row r="54" spans="1:80" x14ac:dyDescent="0.25">
      <c r="A54" s="26">
        <v>73</v>
      </c>
      <c r="B54" s="27">
        <v>39204</v>
      </c>
      <c r="C54" s="27">
        <v>11316</v>
      </c>
      <c r="D54" s="28">
        <f t="shared" si="0"/>
        <v>76.355555555555554</v>
      </c>
      <c r="E54" s="29">
        <v>1</v>
      </c>
      <c r="F54" s="29">
        <v>1</v>
      </c>
      <c r="G54" s="29">
        <v>0</v>
      </c>
      <c r="H54" s="29">
        <v>1</v>
      </c>
      <c r="I54" s="27">
        <v>40106</v>
      </c>
      <c r="J54" s="29">
        <v>0</v>
      </c>
      <c r="K54" s="29">
        <v>0</v>
      </c>
      <c r="L54" s="29">
        <v>0</v>
      </c>
      <c r="M54" s="29">
        <v>0</v>
      </c>
      <c r="N54" s="29">
        <v>102</v>
      </c>
      <c r="O54" s="29">
        <v>64</v>
      </c>
      <c r="P54" s="29">
        <v>102</v>
      </c>
      <c r="Q54" s="29">
        <v>53</v>
      </c>
      <c r="R54" s="29">
        <v>0</v>
      </c>
      <c r="S54" s="29">
        <v>1</v>
      </c>
      <c r="T54" s="29">
        <v>1</v>
      </c>
      <c r="U54" s="29">
        <v>0</v>
      </c>
      <c r="V54" s="29">
        <v>128</v>
      </c>
      <c r="W54" s="29">
        <v>19</v>
      </c>
      <c r="X54" s="29">
        <v>2.25</v>
      </c>
      <c r="Y54" s="29">
        <v>1.1200000000000001</v>
      </c>
      <c r="Z54" s="26">
        <v>1921805</v>
      </c>
      <c r="AA54" s="29"/>
      <c r="AB54" s="29"/>
      <c r="AC54" s="29">
        <v>88</v>
      </c>
      <c r="AD54" s="29">
        <v>78</v>
      </c>
      <c r="AE54" s="28">
        <v>83.329042126307101</v>
      </c>
      <c r="AF54" s="29">
        <v>1</v>
      </c>
      <c r="AG54" s="29">
        <v>2</v>
      </c>
      <c r="AH54" s="29">
        <v>1000</v>
      </c>
      <c r="AI54" s="29">
        <v>73</v>
      </c>
      <c r="AJ54" s="29">
        <v>91</v>
      </c>
      <c r="AK54" s="29">
        <v>742</v>
      </c>
      <c r="AL54" s="29"/>
      <c r="AM54" s="29"/>
      <c r="AN54" s="29"/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U54" s="29"/>
      <c r="AV54" s="29"/>
      <c r="AZ54" s="29">
        <v>0</v>
      </c>
      <c r="BA54" s="29"/>
      <c r="BB54" s="29">
        <v>1</v>
      </c>
      <c r="BC54" s="29">
        <v>1</v>
      </c>
      <c r="BD54" s="29">
        <v>1</v>
      </c>
      <c r="BE54" s="29"/>
      <c r="BF54" s="29">
        <v>1</v>
      </c>
      <c r="BG54" s="29">
        <v>0</v>
      </c>
      <c r="BH54" s="29">
        <v>6</v>
      </c>
      <c r="BI54" s="29" t="s">
        <v>97</v>
      </c>
      <c r="BJ54" s="29">
        <v>0</v>
      </c>
      <c r="BK54" s="29"/>
      <c r="BL54" s="29">
        <v>5</v>
      </c>
      <c r="BM54" s="27">
        <v>40106</v>
      </c>
      <c r="BN54" s="29">
        <f t="shared" si="1"/>
        <v>29</v>
      </c>
      <c r="BP54" s="30">
        <v>30.066666666666666</v>
      </c>
      <c r="BQ54" s="26">
        <v>2</v>
      </c>
      <c r="BR54" s="26">
        <v>2</v>
      </c>
      <c r="CA54" s="26"/>
      <c r="CB54" s="31"/>
    </row>
    <row r="55" spans="1:80" x14ac:dyDescent="0.25">
      <c r="A55" s="26">
        <v>75</v>
      </c>
      <c r="B55" s="27">
        <v>39260</v>
      </c>
      <c r="C55" s="27">
        <v>17864</v>
      </c>
      <c r="D55" s="28">
        <f t="shared" si="0"/>
        <v>58.583333333333336</v>
      </c>
      <c r="E55" s="29">
        <v>1</v>
      </c>
      <c r="F55" s="29">
        <v>1</v>
      </c>
      <c r="G55" s="29">
        <v>0</v>
      </c>
      <c r="H55" s="29">
        <v>0</v>
      </c>
      <c r="J55" s="29">
        <v>0</v>
      </c>
      <c r="K55" s="29">
        <v>1</v>
      </c>
      <c r="L55" s="29">
        <v>1</v>
      </c>
      <c r="M55" s="29">
        <v>1</v>
      </c>
      <c r="N55" s="29">
        <v>133</v>
      </c>
      <c r="O55" s="29">
        <v>71</v>
      </c>
      <c r="P55" s="29">
        <v>145</v>
      </c>
      <c r="Q55" s="29">
        <v>77</v>
      </c>
      <c r="R55" s="29">
        <v>0</v>
      </c>
      <c r="S55" s="29">
        <v>1</v>
      </c>
      <c r="T55" s="29">
        <v>1</v>
      </c>
      <c r="U55" s="29">
        <v>0</v>
      </c>
      <c r="V55" s="29">
        <v>127</v>
      </c>
      <c r="W55" s="29">
        <v>43</v>
      </c>
      <c r="X55" s="29">
        <v>2.16</v>
      </c>
      <c r="Y55" s="29">
        <v>1</v>
      </c>
      <c r="Z55" s="26">
        <v>1907620</v>
      </c>
      <c r="AA55" s="29"/>
      <c r="AB55" s="29"/>
      <c r="AC55" s="29">
        <v>47</v>
      </c>
      <c r="AD55" s="29">
        <v>139</v>
      </c>
      <c r="AE55" s="28">
        <v>47.910071733701358</v>
      </c>
      <c r="AF55" s="29"/>
      <c r="AG55" s="29">
        <v>1</v>
      </c>
      <c r="AH55" s="29">
        <v>500</v>
      </c>
      <c r="AI55" s="29">
        <v>43</v>
      </c>
      <c r="AJ55" s="29">
        <v>148</v>
      </c>
      <c r="AK55" s="29">
        <v>196</v>
      </c>
      <c r="AL55" s="29">
        <v>41</v>
      </c>
      <c r="AM55" s="29">
        <v>154</v>
      </c>
      <c r="AN55" s="29">
        <v>35</v>
      </c>
      <c r="AO55" s="29">
        <v>1</v>
      </c>
      <c r="AP55" s="29">
        <v>1</v>
      </c>
      <c r="AQ55" s="29">
        <v>0</v>
      </c>
      <c r="AR55" s="29"/>
      <c r="AS55" s="29">
        <v>1</v>
      </c>
      <c r="AU55" s="29"/>
      <c r="AV55" s="29">
        <v>0</v>
      </c>
      <c r="AZ55" s="29">
        <v>0</v>
      </c>
      <c r="BA55" s="29"/>
      <c r="BB55" s="29">
        <v>1</v>
      </c>
      <c r="BC55" s="29">
        <v>2</v>
      </c>
      <c r="BD55" s="29">
        <v>1</v>
      </c>
      <c r="BE55" s="29"/>
      <c r="BF55" s="29">
        <v>0</v>
      </c>
      <c r="BG55" s="29"/>
      <c r="BH55" s="29"/>
      <c r="BI55" s="29"/>
      <c r="BJ55" s="29">
        <v>0</v>
      </c>
      <c r="BK55" s="29"/>
      <c r="BL55" s="29">
        <v>1</v>
      </c>
      <c r="BM55" s="27">
        <v>44196</v>
      </c>
      <c r="BN55" s="29">
        <f t="shared" si="1"/>
        <v>162</v>
      </c>
      <c r="BP55" s="30">
        <v>164.53333333333333</v>
      </c>
      <c r="BQ55" s="26">
        <v>2</v>
      </c>
      <c r="BR55" s="29">
        <v>3</v>
      </c>
      <c r="CA55" s="26"/>
      <c r="CB55" s="31"/>
    </row>
    <row r="56" spans="1:80" x14ac:dyDescent="0.25">
      <c r="A56" s="26">
        <v>76</v>
      </c>
      <c r="B56" s="27">
        <v>39302</v>
      </c>
      <c r="C56" s="27">
        <v>18755</v>
      </c>
      <c r="D56" s="28">
        <f t="shared" si="0"/>
        <v>56.25277777777778</v>
      </c>
      <c r="E56" s="29">
        <v>1</v>
      </c>
      <c r="F56" s="29">
        <v>1</v>
      </c>
      <c r="G56" s="29">
        <v>0</v>
      </c>
      <c r="H56" s="29">
        <v>0</v>
      </c>
      <c r="J56" s="29">
        <v>0</v>
      </c>
      <c r="K56" s="29">
        <v>1</v>
      </c>
      <c r="L56" s="29">
        <v>0</v>
      </c>
      <c r="M56" s="29">
        <v>0</v>
      </c>
      <c r="N56" s="29">
        <v>156</v>
      </c>
      <c r="O56" s="29">
        <v>98</v>
      </c>
      <c r="P56" s="29">
        <v>140</v>
      </c>
      <c r="Q56" s="29">
        <v>75</v>
      </c>
      <c r="R56" s="29">
        <v>0</v>
      </c>
      <c r="S56" s="29">
        <v>1</v>
      </c>
      <c r="T56" s="29">
        <v>1</v>
      </c>
      <c r="U56" s="29">
        <v>0</v>
      </c>
      <c r="V56" s="29">
        <v>150</v>
      </c>
      <c r="W56" s="29">
        <v>28</v>
      </c>
      <c r="X56" s="29">
        <v>2.16</v>
      </c>
      <c r="Y56" s="29">
        <v>0.88</v>
      </c>
      <c r="Z56" s="26">
        <v>1925601</v>
      </c>
      <c r="AA56" s="29"/>
      <c r="AB56" s="29"/>
      <c r="AC56" s="29">
        <v>78</v>
      </c>
      <c r="AD56" s="29">
        <v>91</v>
      </c>
      <c r="AE56" s="28">
        <v>81.275681014736364</v>
      </c>
      <c r="AF56" s="29">
        <v>1</v>
      </c>
      <c r="AG56" s="29">
        <v>2</v>
      </c>
      <c r="AH56" s="29">
        <v>960</v>
      </c>
      <c r="AI56" s="29">
        <v>86</v>
      </c>
      <c r="AJ56" s="29">
        <v>84</v>
      </c>
      <c r="AK56" s="29">
        <v>217</v>
      </c>
      <c r="AL56" s="29">
        <v>55</v>
      </c>
      <c r="AM56" s="29">
        <v>120</v>
      </c>
      <c r="AN56" s="29">
        <v>178</v>
      </c>
      <c r="AO56" s="29">
        <v>1</v>
      </c>
      <c r="AP56" s="29">
        <v>0</v>
      </c>
      <c r="AQ56" s="29">
        <v>1</v>
      </c>
      <c r="AR56" s="29">
        <v>1</v>
      </c>
      <c r="AS56" s="29">
        <v>2</v>
      </c>
      <c r="AT56" s="27">
        <v>41821</v>
      </c>
      <c r="AU56" s="29">
        <f>DATEDIF(B56,AT56,"m")</f>
        <v>82</v>
      </c>
      <c r="AV56" s="29">
        <v>1</v>
      </c>
      <c r="AW56" s="27">
        <v>40695</v>
      </c>
      <c r="AX56" s="27">
        <v>42917</v>
      </c>
      <c r="AZ56" s="29">
        <v>0</v>
      </c>
      <c r="BA56" s="29"/>
      <c r="BB56" s="29">
        <v>1</v>
      </c>
      <c r="BC56" s="29">
        <v>1</v>
      </c>
      <c r="BD56" s="29">
        <v>1</v>
      </c>
      <c r="BE56" s="29"/>
      <c r="BF56" s="29">
        <v>1</v>
      </c>
      <c r="BG56" s="29">
        <v>0</v>
      </c>
      <c r="BH56" s="29" t="s">
        <v>99</v>
      </c>
      <c r="BI56" s="29" t="s">
        <v>100</v>
      </c>
      <c r="BJ56" s="29">
        <v>0</v>
      </c>
      <c r="BK56" s="29"/>
      <c r="BL56" s="29">
        <v>1</v>
      </c>
      <c r="BM56" s="27">
        <v>44196</v>
      </c>
      <c r="BN56" s="29">
        <f t="shared" si="1"/>
        <v>160</v>
      </c>
      <c r="BO56" s="26" t="s">
        <v>288</v>
      </c>
      <c r="BP56" s="30">
        <v>46.43333333333333</v>
      </c>
      <c r="BQ56" s="26">
        <v>0</v>
      </c>
      <c r="BR56" s="26">
        <v>2</v>
      </c>
      <c r="CA56" s="26"/>
      <c r="CB56" s="31"/>
    </row>
    <row r="57" spans="1:80" x14ac:dyDescent="0.25">
      <c r="A57" s="26">
        <v>77</v>
      </c>
      <c r="B57" s="27">
        <v>39337</v>
      </c>
      <c r="C57" s="27">
        <v>16888</v>
      </c>
      <c r="D57" s="28">
        <f t="shared" si="0"/>
        <v>61.458333333333336</v>
      </c>
      <c r="E57" s="29">
        <v>1</v>
      </c>
      <c r="F57" s="29">
        <v>1</v>
      </c>
      <c r="G57" s="29">
        <v>0</v>
      </c>
      <c r="H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114</v>
      </c>
      <c r="O57" s="29">
        <v>73</v>
      </c>
      <c r="P57" s="29"/>
      <c r="Q57" s="29"/>
      <c r="R57" s="29">
        <v>0</v>
      </c>
      <c r="S57" s="29">
        <v>1</v>
      </c>
      <c r="T57" s="29">
        <v>1</v>
      </c>
      <c r="U57" s="29">
        <v>0</v>
      </c>
      <c r="V57" s="29">
        <v>145</v>
      </c>
      <c r="W57" s="29">
        <v>30</v>
      </c>
      <c r="X57" s="29">
        <v>2.2799999999999998</v>
      </c>
      <c r="Y57" s="29">
        <v>1.32</v>
      </c>
      <c r="Z57" s="26">
        <v>1915677</v>
      </c>
      <c r="AA57" s="29"/>
      <c r="AB57" s="29"/>
      <c r="AC57" s="29">
        <v>90</v>
      </c>
      <c r="AD57" s="29">
        <v>68</v>
      </c>
      <c r="AE57" s="28">
        <v>90</v>
      </c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U57" s="29"/>
      <c r="AV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>
        <v>2</v>
      </c>
      <c r="BM57" s="27">
        <v>39375</v>
      </c>
      <c r="BN57" s="29">
        <f t="shared" si="1"/>
        <v>1</v>
      </c>
      <c r="BO57" s="26" t="s">
        <v>101</v>
      </c>
      <c r="BP57" s="30">
        <v>1.2666666666666666</v>
      </c>
    </row>
    <row r="58" spans="1:80" x14ac:dyDescent="0.25">
      <c r="A58" s="26">
        <v>81</v>
      </c>
      <c r="B58" s="27">
        <v>39477</v>
      </c>
      <c r="C58" s="27">
        <v>14222</v>
      </c>
      <c r="D58" s="28">
        <f t="shared" si="0"/>
        <v>69.144444444444446</v>
      </c>
      <c r="E58" s="29">
        <v>1</v>
      </c>
      <c r="F58" s="29">
        <v>1</v>
      </c>
      <c r="G58" s="29">
        <v>0</v>
      </c>
      <c r="H58" s="29">
        <v>1</v>
      </c>
      <c r="I58" s="27">
        <v>39678</v>
      </c>
      <c r="J58" s="29">
        <v>0</v>
      </c>
      <c r="K58" s="29">
        <v>1</v>
      </c>
      <c r="L58" s="29">
        <v>1</v>
      </c>
      <c r="M58" s="29">
        <v>1</v>
      </c>
      <c r="N58" s="29">
        <v>105</v>
      </c>
      <c r="O58" s="29">
        <v>53</v>
      </c>
      <c r="P58" s="29"/>
      <c r="Q58" s="29"/>
      <c r="R58" s="29">
        <v>0</v>
      </c>
      <c r="S58" s="29">
        <v>1</v>
      </c>
      <c r="T58" s="29">
        <v>1</v>
      </c>
      <c r="U58" s="29">
        <v>0</v>
      </c>
      <c r="V58" s="29">
        <v>96</v>
      </c>
      <c r="W58" s="29">
        <v>21</v>
      </c>
      <c r="X58" s="29">
        <v>2.2000000000000002</v>
      </c>
      <c r="Y58" s="29">
        <v>0.9</v>
      </c>
      <c r="Z58" s="26">
        <v>1945344</v>
      </c>
      <c r="AA58" s="29"/>
      <c r="AB58" s="29"/>
      <c r="AC58" s="29">
        <v>33</v>
      </c>
      <c r="AD58" s="29">
        <v>181</v>
      </c>
      <c r="AE58" s="28">
        <v>32.32801150456033</v>
      </c>
      <c r="AF58" s="29"/>
      <c r="AG58" s="29">
        <v>1</v>
      </c>
      <c r="AH58" s="29">
        <v>525</v>
      </c>
      <c r="AI58" s="29"/>
      <c r="AJ58" s="29"/>
      <c r="AK58" s="29"/>
      <c r="AL58" s="29"/>
      <c r="AM58" s="29"/>
      <c r="AN58" s="29"/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U58" s="29"/>
      <c r="AV58" s="29"/>
      <c r="AZ58" s="29">
        <v>0</v>
      </c>
      <c r="BA58" s="29"/>
      <c r="BB58" s="29">
        <v>1</v>
      </c>
      <c r="BC58" s="29">
        <v>3</v>
      </c>
      <c r="BD58" s="29">
        <v>1</v>
      </c>
      <c r="BE58" s="29"/>
      <c r="BF58" s="29">
        <v>0</v>
      </c>
      <c r="BG58" s="29"/>
      <c r="BH58" s="29"/>
      <c r="BI58" s="29"/>
      <c r="BJ58" s="29">
        <v>0</v>
      </c>
      <c r="BK58" s="29"/>
      <c r="BL58" s="29">
        <v>5</v>
      </c>
      <c r="BM58" s="27">
        <v>39678</v>
      </c>
      <c r="BN58" s="29">
        <f t="shared" si="1"/>
        <v>6</v>
      </c>
      <c r="BO58" s="26" t="s">
        <v>104</v>
      </c>
      <c r="BP58" s="30">
        <v>6.7</v>
      </c>
      <c r="BQ58" s="26">
        <v>2</v>
      </c>
      <c r="BR58" s="26">
        <v>2</v>
      </c>
      <c r="CA58" s="26"/>
      <c r="CB58" s="31"/>
    </row>
    <row r="59" spans="1:80" x14ac:dyDescent="0.25">
      <c r="A59" s="26">
        <v>83</v>
      </c>
      <c r="B59" s="27">
        <v>39519</v>
      </c>
      <c r="C59" s="27">
        <v>17912</v>
      </c>
      <c r="D59" s="28">
        <f t="shared" si="0"/>
        <v>59.161111111111111</v>
      </c>
      <c r="E59" s="29">
        <v>1</v>
      </c>
      <c r="F59" s="29">
        <v>1</v>
      </c>
      <c r="G59" s="29">
        <v>0</v>
      </c>
      <c r="H59" s="29">
        <v>0</v>
      </c>
      <c r="J59" s="29">
        <v>0</v>
      </c>
      <c r="K59" s="29"/>
      <c r="L59" s="29">
        <v>0</v>
      </c>
      <c r="M59" s="29"/>
      <c r="N59" s="29">
        <v>140</v>
      </c>
      <c r="O59" s="29">
        <v>80</v>
      </c>
      <c r="P59" s="29"/>
      <c r="Q59" s="29"/>
      <c r="R59" s="29">
        <v>0</v>
      </c>
      <c r="S59" s="29">
        <v>1</v>
      </c>
      <c r="T59" s="29">
        <v>1</v>
      </c>
      <c r="U59" s="29">
        <v>0</v>
      </c>
      <c r="V59" s="29">
        <v>125</v>
      </c>
      <c r="W59" s="29">
        <v>26</v>
      </c>
      <c r="X59" s="29">
        <v>2.37</v>
      </c>
      <c r="Y59" s="29">
        <v>1.03</v>
      </c>
      <c r="Z59" s="26">
        <v>1949661</v>
      </c>
      <c r="AA59" s="29"/>
      <c r="AB59" s="29"/>
      <c r="AC59" s="29">
        <v>74</v>
      </c>
      <c r="AD59" s="29">
        <v>94</v>
      </c>
      <c r="AE59" s="28">
        <v>76.569794793509487</v>
      </c>
      <c r="AF59" s="29"/>
      <c r="AG59" s="29"/>
      <c r="AH59" s="29"/>
      <c r="AI59" s="29"/>
      <c r="AJ59" s="29"/>
      <c r="AK59" s="29"/>
      <c r="AL59" s="29"/>
      <c r="AM59" s="29"/>
      <c r="AN59" s="29"/>
      <c r="AO59" s="29">
        <v>1</v>
      </c>
      <c r="AP59" s="29">
        <v>0</v>
      </c>
      <c r="AQ59" s="29">
        <v>0</v>
      </c>
      <c r="AR59" s="29">
        <v>1</v>
      </c>
      <c r="AS59" s="29">
        <v>2</v>
      </c>
      <c r="AU59" s="29"/>
      <c r="AV59" s="29"/>
      <c r="AZ59" s="29">
        <v>0</v>
      </c>
      <c r="BA59" s="29"/>
      <c r="BB59" s="29"/>
      <c r="BC59" s="29"/>
      <c r="BD59" s="29"/>
      <c r="BE59" s="29"/>
      <c r="BF59" s="29"/>
      <c r="BG59" s="29"/>
      <c r="BH59" s="29"/>
      <c r="BI59" s="29"/>
      <c r="BJ59" s="29">
        <v>0</v>
      </c>
      <c r="BK59" s="29"/>
      <c r="BL59" s="29">
        <v>1</v>
      </c>
      <c r="BM59" s="27">
        <v>44196</v>
      </c>
      <c r="BN59" s="29">
        <f t="shared" si="1"/>
        <v>153</v>
      </c>
      <c r="BO59" s="26" t="s">
        <v>105</v>
      </c>
      <c r="BP59" s="30">
        <v>155.9</v>
      </c>
      <c r="CA59" s="26"/>
      <c r="CB59" s="31"/>
    </row>
    <row r="60" spans="1:80" x14ac:dyDescent="0.25">
      <c r="A60" s="26">
        <v>85</v>
      </c>
      <c r="B60" s="27">
        <v>39638</v>
      </c>
      <c r="C60" s="27">
        <v>16904</v>
      </c>
      <c r="D60" s="28">
        <f t="shared" si="0"/>
        <v>62.241666666666667</v>
      </c>
      <c r="E60" s="29">
        <v>1</v>
      </c>
      <c r="F60" s="29">
        <v>1</v>
      </c>
      <c r="G60" s="29">
        <v>0</v>
      </c>
      <c r="H60" s="29">
        <v>0</v>
      </c>
      <c r="J60" s="29">
        <v>0</v>
      </c>
      <c r="K60" s="29">
        <v>1</v>
      </c>
      <c r="L60" s="29">
        <v>0</v>
      </c>
      <c r="M60" s="29">
        <v>0</v>
      </c>
      <c r="N60" s="29">
        <v>126</v>
      </c>
      <c r="O60" s="29">
        <v>70</v>
      </c>
      <c r="P60" s="29">
        <v>155</v>
      </c>
      <c r="Q60" s="29">
        <v>98</v>
      </c>
      <c r="R60" s="29">
        <v>0</v>
      </c>
      <c r="S60" s="29">
        <v>1</v>
      </c>
      <c r="T60" s="29">
        <v>1</v>
      </c>
      <c r="U60" s="29">
        <v>0</v>
      </c>
      <c r="V60" s="29">
        <v>150</v>
      </c>
      <c r="W60" s="29">
        <v>30</v>
      </c>
      <c r="X60" s="29">
        <v>2.37</v>
      </c>
      <c r="Y60" s="29">
        <v>1.44</v>
      </c>
      <c r="Z60" s="26">
        <v>1963336</v>
      </c>
      <c r="AA60" s="29"/>
      <c r="AB60" s="29"/>
      <c r="AC60" s="29">
        <v>84</v>
      </c>
      <c r="AD60" s="29">
        <v>84</v>
      </c>
      <c r="AE60" s="28">
        <v>85.84547180540963</v>
      </c>
      <c r="AF60" s="29">
        <v>1</v>
      </c>
      <c r="AG60" s="29">
        <v>2</v>
      </c>
      <c r="AH60" s="29">
        <v>2552</v>
      </c>
      <c r="AI60" s="29">
        <v>71</v>
      </c>
      <c r="AJ60" s="29">
        <v>97</v>
      </c>
      <c r="AK60" s="29">
        <v>1417</v>
      </c>
      <c r="AL60" s="29">
        <v>30</v>
      </c>
      <c r="AM60" s="29">
        <v>148</v>
      </c>
      <c r="AN60" s="29">
        <v>31</v>
      </c>
      <c r="AO60" s="29">
        <v>1</v>
      </c>
      <c r="AP60" s="29">
        <v>1</v>
      </c>
      <c r="AQ60" s="29">
        <v>0</v>
      </c>
      <c r="AR60" s="29">
        <v>1</v>
      </c>
      <c r="AS60" s="29">
        <v>2</v>
      </c>
      <c r="AT60" s="27">
        <v>42217</v>
      </c>
      <c r="AU60" s="29">
        <f>DATEDIF(B60,AT60,"m")</f>
        <v>84</v>
      </c>
      <c r="AV60" s="29">
        <v>0</v>
      </c>
      <c r="AZ60" s="29">
        <v>0</v>
      </c>
      <c r="BA60" s="29"/>
      <c r="BB60" s="29">
        <v>1</v>
      </c>
      <c r="BC60" s="29">
        <v>3</v>
      </c>
      <c r="BD60" s="29">
        <v>1</v>
      </c>
      <c r="BE60" s="29"/>
      <c r="BF60" s="29">
        <v>0</v>
      </c>
      <c r="BG60" s="29"/>
      <c r="BH60" s="29"/>
      <c r="BI60" s="29"/>
      <c r="BJ60" s="29">
        <v>0</v>
      </c>
      <c r="BK60" s="29"/>
      <c r="BL60" s="29">
        <v>4</v>
      </c>
      <c r="BM60" s="27">
        <v>43306</v>
      </c>
      <c r="BN60" s="29">
        <f t="shared" si="1"/>
        <v>120</v>
      </c>
      <c r="BP60" s="30">
        <v>122.26666666666667</v>
      </c>
      <c r="BQ60" s="26">
        <v>2</v>
      </c>
      <c r="BR60" s="29">
        <v>3</v>
      </c>
      <c r="CA60" s="26"/>
      <c r="CB60" s="31"/>
    </row>
    <row r="61" spans="1:80" customFormat="1" hidden="1" x14ac:dyDescent="0.25">
      <c r="A61" s="9">
        <v>171</v>
      </c>
      <c r="B61" s="13">
        <v>41738</v>
      </c>
      <c r="C61" s="13">
        <v>21913</v>
      </c>
      <c r="D61" s="7">
        <f t="shared" si="0"/>
        <v>54.277777777777779</v>
      </c>
      <c r="E61" s="6">
        <v>1</v>
      </c>
      <c r="F61" s="6">
        <v>1</v>
      </c>
      <c r="G61" s="6">
        <v>0</v>
      </c>
      <c r="H61" s="6">
        <v>0</v>
      </c>
      <c r="I61" s="13"/>
      <c r="J61" s="6">
        <v>0</v>
      </c>
      <c r="K61" s="6">
        <v>0</v>
      </c>
      <c r="L61" s="6">
        <v>0</v>
      </c>
      <c r="M61" s="6">
        <v>0</v>
      </c>
      <c r="N61" s="6">
        <v>134</v>
      </c>
      <c r="O61" s="6">
        <v>67</v>
      </c>
      <c r="P61" s="6">
        <v>144</v>
      </c>
      <c r="Q61" s="6">
        <v>69</v>
      </c>
      <c r="R61" s="8">
        <v>0</v>
      </c>
      <c r="S61" s="8">
        <v>1</v>
      </c>
      <c r="T61" s="8">
        <v>1</v>
      </c>
      <c r="U61" s="8">
        <v>1</v>
      </c>
      <c r="V61" s="8">
        <v>108</v>
      </c>
      <c r="W61" s="8">
        <v>32</v>
      </c>
      <c r="X61" s="8">
        <v>2.5</v>
      </c>
      <c r="Y61" s="8">
        <v>1.61</v>
      </c>
      <c r="Z61" s="9">
        <v>1676082</v>
      </c>
      <c r="AA61" s="8"/>
      <c r="AB61" s="6"/>
      <c r="AC61" s="6">
        <v>47</v>
      </c>
      <c r="AD61" s="8">
        <v>140</v>
      </c>
      <c r="AE61" s="14">
        <v>48.955117758221441</v>
      </c>
      <c r="AF61" s="8"/>
      <c r="AG61" s="2">
        <v>1</v>
      </c>
      <c r="AH61" s="18">
        <v>424</v>
      </c>
      <c r="AI61" s="8">
        <v>43</v>
      </c>
      <c r="AJ61" s="8">
        <v>151</v>
      </c>
      <c r="AK61" s="18">
        <v>246</v>
      </c>
      <c r="AL61" s="8">
        <v>48</v>
      </c>
      <c r="AM61" s="6">
        <v>132</v>
      </c>
      <c r="AN61" s="8">
        <v>31</v>
      </c>
      <c r="AO61" s="6">
        <v>1</v>
      </c>
      <c r="AP61" s="6"/>
      <c r="AQ61" s="6"/>
      <c r="AR61" s="6"/>
      <c r="AS61" s="8">
        <v>1</v>
      </c>
      <c r="AT61" s="13"/>
      <c r="AU61" s="6"/>
      <c r="AV61" s="6">
        <v>1</v>
      </c>
      <c r="AW61" s="13">
        <v>43862</v>
      </c>
      <c r="AX61" s="13"/>
      <c r="AY61" s="13"/>
      <c r="AZ61" s="6">
        <v>0</v>
      </c>
      <c r="BA61" s="6"/>
      <c r="BB61" s="6">
        <v>1</v>
      </c>
      <c r="BC61" s="6">
        <v>2</v>
      </c>
      <c r="BD61" s="6">
        <v>1</v>
      </c>
      <c r="BE61" s="6"/>
      <c r="BF61" s="6">
        <v>1</v>
      </c>
      <c r="BG61" s="2">
        <v>0</v>
      </c>
      <c r="BH61" s="6" t="s">
        <v>291</v>
      </c>
      <c r="BI61" s="6" t="s">
        <v>197</v>
      </c>
      <c r="BJ61" s="6">
        <v>1</v>
      </c>
      <c r="BK61" s="6" t="s">
        <v>199</v>
      </c>
      <c r="BL61" s="6">
        <v>1</v>
      </c>
      <c r="BM61" s="13">
        <v>44196</v>
      </c>
      <c r="BN61" s="6">
        <f t="shared" si="1"/>
        <v>80</v>
      </c>
      <c r="BO61" s="9" t="s">
        <v>292</v>
      </c>
      <c r="BP61" s="6">
        <v>70.8</v>
      </c>
      <c r="BQ61">
        <v>2</v>
      </c>
      <c r="CB61" s="10"/>
    </row>
    <row r="62" spans="1:80" x14ac:dyDescent="0.25">
      <c r="A62" s="26">
        <v>87</v>
      </c>
      <c r="B62" s="27">
        <v>39666</v>
      </c>
      <c r="C62" s="27">
        <v>18463</v>
      </c>
      <c r="D62" s="28">
        <f t="shared" si="0"/>
        <v>58.047222222222224</v>
      </c>
      <c r="E62" s="29">
        <v>1</v>
      </c>
      <c r="F62" s="29">
        <v>1</v>
      </c>
      <c r="G62" s="29">
        <v>0</v>
      </c>
      <c r="H62" s="29">
        <v>0</v>
      </c>
      <c r="J62" s="29">
        <v>0</v>
      </c>
      <c r="K62" s="29">
        <v>1</v>
      </c>
      <c r="L62" s="29">
        <v>0</v>
      </c>
      <c r="M62" s="29">
        <v>0</v>
      </c>
      <c r="N62" s="29">
        <v>120</v>
      </c>
      <c r="O62" s="29">
        <v>70</v>
      </c>
      <c r="P62" s="29">
        <v>140</v>
      </c>
      <c r="Q62" s="29">
        <v>89</v>
      </c>
      <c r="R62" s="29">
        <v>0</v>
      </c>
      <c r="S62" s="29">
        <v>1</v>
      </c>
      <c r="T62" s="29">
        <v>1</v>
      </c>
      <c r="U62" s="29">
        <v>0</v>
      </c>
      <c r="V62" s="29">
        <v>135</v>
      </c>
      <c r="W62" s="29">
        <v>20</v>
      </c>
      <c r="X62" s="29">
        <v>2.46</v>
      </c>
      <c r="Y62" s="29">
        <v>1.28</v>
      </c>
      <c r="Z62" s="26">
        <v>1955965</v>
      </c>
      <c r="AA62" s="29"/>
      <c r="AB62" s="29"/>
      <c r="AC62" s="29">
        <v>63</v>
      </c>
      <c r="AD62" s="29">
        <v>108</v>
      </c>
      <c r="AE62" s="28">
        <v>65.246607586138694</v>
      </c>
      <c r="AF62" s="29">
        <v>1</v>
      </c>
      <c r="AG62" s="29">
        <v>2</v>
      </c>
      <c r="AH62" s="29">
        <v>1037</v>
      </c>
      <c r="AI62" s="29">
        <v>59</v>
      </c>
      <c r="AJ62" s="29">
        <v>114</v>
      </c>
      <c r="AK62" s="29">
        <v>112</v>
      </c>
      <c r="AL62" s="29">
        <v>75</v>
      </c>
      <c r="AM62" s="29">
        <v>92</v>
      </c>
      <c r="AN62" s="29">
        <v>23</v>
      </c>
      <c r="AO62" s="29">
        <v>1</v>
      </c>
      <c r="AP62" s="29">
        <v>0</v>
      </c>
      <c r="AQ62" s="29">
        <v>1</v>
      </c>
      <c r="AR62" s="29">
        <v>1</v>
      </c>
      <c r="AS62" s="29">
        <v>2</v>
      </c>
      <c r="AT62" s="27">
        <v>40483</v>
      </c>
      <c r="AU62" s="29">
        <f>DATEDIF(B62,AT62,"m")</f>
        <v>26</v>
      </c>
      <c r="AV62" s="29">
        <v>0</v>
      </c>
      <c r="AZ62" s="29">
        <v>0</v>
      </c>
      <c r="BA62" s="29"/>
      <c r="BB62" s="29">
        <v>1</v>
      </c>
      <c r="BC62" s="29">
        <v>3</v>
      </c>
      <c r="BD62" s="29">
        <v>1</v>
      </c>
      <c r="BE62" s="29"/>
      <c r="BF62" s="29">
        <v>1</v>
      </c>
      <c r="BG62" s="29">
        <v>0</v>
      </c>
      <c r="BH62" s="29" t="s">
        <v>107</v>
      </c>
      <c r="BI62" s="29" t="s">
        <v>108</v>
      </c>
      <c r="BJ62" s="29">
        <v>0</v>
      </c>
      <c r="BK62" s="29"/>
      <c r="BL62" s="29">
        <v>1</v>
      </c>
      <c r="BM62" s="27">
        <v>44196</v>
      </c>
      <c r="BN62" s="29">
        <f t="shared" si="1"/>
        <v>148</v>
      </c>
      <c r="BO62" s="26" t="s">
        <v>289</v>
      </c>
      <c r="BP62" s="30">
        <v>151</v>
      </c>
      <c r="BQ62" s="26">
        <v>0</v>
      </c>
      <c r="BR62" s="26">
        <v>2</v>
      </c>
      <c r="CA62" s="26"/>
      <c r="CB62" s="31"/>
    </row>
    <row r="63" spans="1:80" x14ac:dyDescent="0.25">
      <c r="A63" s="26">
        <v>88</v>
      </c>
      <c r="B63" s="27">
        <v>39687</v>
      </c>
      <c r="C63" s="27">
        <v>12623</v>
      </c>
      <c r="D63" s="28">
        <f t="shared" si="0"/>
        <v>74.094444444444449</v>
      </c>
      <c r="E63" s="29">
        <v>0</v>
      </c>
      <c r="F63" s="29">
        <v>1</v>
      </c>
      <c r="G63" s="29">
        <v>0</v>
      </c>
      <c r="H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142</v>
      </c>
      <c r="O63" s="29">
        <v>80</v>
      </c>
      <c r="P63" s="29">
        <v>139</v>
      </c>
      <c r="Q63" s="29">
        <v>74</v>
      </c>
      <c r="R63" s="29">
        <v>0</v>
      </c>
      <c r="S63" s="29">
        <v>1</v>
      </c>
      <c r="T63" s="29">
        <v>1</v>
      </c>
      <c r="U63" s="29">
        <v>0</v>
      </c>
      <c r="V63" s="29">
        <v>138</v>
      </c>
      <c r="W63" s="29">
        <v>29</v>
      </c>
      <c r="X63" s="29">
        <v>2.2799999999999998</v>
      </c>
      <c r="Y63" s="29">
        <v>1.1000000000000001</v>
      </c>
      <c r="Z63" s="26">
        <v>1967507</v>
      </c>
      <c r="AA63" s="29"/>
      <c r="AB63" s="29"/>
      <c r="AC63" s="29">
        <v>90</v>
      </c>
      <c r="AD63" s="29">
        <v>50</v>
      </c>
      <c r="AE63" s="28">
        <v>90</v>
      </c>
      <c r="AF63" s="29"/>
      <c r="AG63" s="29"/>
      <c r="AH63" s="29"/>
      <c r="AI63" s="29">
        <v>90</v>
      </c>
      <c r="AJ63" s="29">
        <v>50</v>
      </c>
      <c r="AK63" s="29">
        <v>226</v>
      </c>
      <c r="AL63" s="29">
        <v>68</v>
      </c>
      <c r="AM63" s="29">
        <v>75</v>
      </c>
      <c r="AN63" s="29">
        <v>20</v>
      </c>
      <c r="AO63" s="29">
        <v>1</v>
      </c>
      <c r="AP63" s="29">
        <v>1</v>
      </c>
      <c r="AQ63" s="29">
        <v>0</v>
      </c>
      <c r="AR63" s="29">
        <v>1</v>
      </c>
      <c r="AS63" s="29">
        <v>2</v>
      </c>
      <c r="AT63" s="27">
        <v>40848</v>
      </c>
      <c r="AU63" s="29">
        <f>DATEDIF(B63,AT63,"m")</f>
        <v>38</v>
      </c>
      <c r="AV63" s="29">
        <v>0</v>
      </c>
      <c r="AZ63" s="29">
        <v>0</v>
      </c>
      <c r="BA63" s="29"/>
      <c r="BB63" s="29">
        <v>1</v>
      </c>
      <c r="BC63" s="29">
        <v>3</v>
      </c>
      <c r="BD63" s="29">
        <v>1</v>
      </c>
      <c r="BE63" s="29"/>
      <c r="BF63" s="29">
        <v>0</v>
      </c>
      <c r="BG63" s="29"/>
      <c r="BH63" s="29"/>
      <c r="BI63" s="29"/>
      <c r="BJ63" s="29">
        <v>0</v>
      </c>
      <c r="BK63" s="29"/>
      <c r="BL63" s="29">
        <v>1</v>
      </c>
      <c r="BM63" s="27">
        <v>44196</v>
      </c>
      <c r="BN63" s="29">
        <f t="shared" si="1"/>
        <v>148</v>
      </c>
      <c r="BO63" s="26" t="s">
        <v>109</v>
      </c>
      <c r="BP63" s="30">
        <v>150.30000000000001</v>
      </c>
      <c r="CA63" s="26"/>
      <c r="CB63" s="31"/>
    </row>
    <row r="64" spans="1:80" x14ac:dyDescent="0.25">
      <c r="A64" s="26">
        <v>90</v>
      </c>
      <c r="B64" s="27">
        <v>39722</v>
      </c>
      <c r="C64" s="27">
        <v>16831</v>
      </c>
      <c r="D64" s="28">
        <f t="shared" si="0"/>
        <v>62.672222222222224</v>
      </c>
      <c r="E64" s="29">
        <v>1</v>
      </c>
      <c r="F64" s="29">
        <v>1</v>
      </c>
      <c r="G64" s="29">
        <v>0</v>
      </c>
      <c r="H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133</v>
      </c>
      <c r="O64" s="29">
        <v>80</v>
      </c>
      <c r="P64" s="29">
        <v>139</v>
      </c>
      <c r="Q64" s="29">
        <v>68</v>
      </c>
      <c r="R64" s="29">
        <v>0</v>
      </c>
      <c r="S64" s="29">
        <v>1</v>
      </c>
      <c r="T64" s="29">
        <v>1</v>
      </c>
      <c r="U64" s="29">
        <v>0</v>
      </c>
      <c r="V64" s="29">
        <v>153</v>
      </c>
      <c r="W64" s="29">
        <v>28</v>
      </c>
      <c r="X64" s="29">
        <v>2.4300000000000002</v>
      </c>
      <c r="Y64" s="29">
        <v>0.96</v>
      </c>
      <c r="Z64" s="26">
        <v>1966868</v>
      </c>
      <c r="AA64" s="29"/>
      <c r="AB64" s="29"/>
      <c r="AC64" s="29">
        <v>89</v>
      </c>
      <c r="AD64" s="29">
        <v>80</v>
      </c>
      <c r="AE64" s="28">
        <v>90</v>
      </c>
      <c r="AF64" s="29"/>
      <c r="AG64" s="29">
        <v>1</v>
      </c>
      <c r="AH64" s="29">
        <v>564</v>
      </c>
      <c r="AI64" s="29">
        <v>90</v>
      </c>
      <c r="AJ64" s="29">
        <v>75</v>
      </c>
      <c r="AK64" s="29">
        <v>729</v>
      </c>
      <c r="AL64" s="29">
        <v>83</v>
      </c>
      <c r="AM64" s="29">
        <v>84</v>
      </c>
      <c r="AN64" s="29">
        <v>32</v>
      </c>
      <c r="AO64" s="29">
        <v>1</v>
      </c>
      <c r="AP64" s="29">
        <v>0</v>
      </c>
      <c r="AQ64" s="29">
        <v>1</v>
      </c>
      <c r="AR64" s="29">
        <v>1</v>
      </c>
      <c r="AS64" s="29">
        <v>2</v>
      </c>
      <c r="AT64" s="27">
        <v>41579</v>
      </c>
      <c r="AU64" s="29">
        <f>DATEDIF(B64,AT64,"m")</f>
        <v>61</v>
      </c>
      <c r="AV64" s="29">
        <v>1</v>
      </c>
      <c r="AW64" s="27">
        <v>40118</v>
      </c>
      <c r="AX64" s="27">
        <v>43009</v>
      </c>
      <c r="AZ64" s="29">
        <v>0</v>
      </c>
      <c r="BA64" s="29"/>
      <c r="BB64" s="29">
        <v>1</v>
      </c>
      <c r="BC64" s="29">
        <v>1</v>
      </c>
      <c r="BD64" s="29">
        <v>1</v>
      </c>
      <c r="BE64" s="29"/>
      <c r="BF64" s="29">
        <v>1</v>
      </c>
      <c r="BG64" s="29">
        <v>1</v>
      </c>
      <c r="BH64" s="29" t="s">
        <v>111</v>
      </c>
      <c r="BI64" s="29" t="s">
        <v>112</v>
      </c>
      <c r="BJ64" s="29">
        <v>0</v>
      </c>
      <c r="BK64" s="29"/>
      <c r="BL64" s="29">
        <v>1</v>
      </c>
      <c r="BM64" s="27">
        <v>44196</v>
      </c>
      <c r="BN64" s="29">
        <f t="shared" si="1"/>
        <v>146</v>
      </c>
      <c r="BP64" s="30">
        <v>13.2</v>
      </c>
      <c r="BQ64" s="26">
        <v>1</v>
      </c>
      <c r="BR64" s="26">
        <v>2</v>
      </c>
      <c r="CA64" s="26"/>
      <c r="CB64" s="31"/>
    </row>
    <row r="65" spans="1:80" x14ac:dyDescent="0.25">
      <c r="A65" s="26">
        <v>91</v>
      </c>
      <c r="B65" s="27">
        <v>39785</v>
      </c>
      <c r="C65" s="27">
        <v>16306</v>
      </c>
      <c r="D65" s="28">
        <f t="shared" si="0"/>
        <v>64.280555555555551</v>
      </c>
      <c r="E65" s="29">
        <v>1</v>
      </c>
      <c r="F65" s="29">
        <v>1</v>
      </c>
      <c r="G65" s="29">
        <v>0</v>
      </c>
      <c r="H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138</v>
      </c>
      <c r="O65" s="29">
        <v>85</v>
      </c>
      <c r="P65" s="29">
        <v>128</v>
      </c>
      <c r="Q65" s="29">
        <v>70</v>
      </c>
      <c r="R65" s="29">
        <v>0</v>
      </c>
      <c r="S65" s="29">
        <v>1</v>
      </c>
      <c r="T65" s="29">
        <v>1</v>
      </c>
      <c r="U65" s="29">
        <v>0</v>
      </c>
      <c r="V65" s="29">
        <v>137</v>
      </c>
      <c r="W65" s="29">
        <v>20</v>
      </c>
      <c r="X65" s="29">
        <v>2.19</v>
      </c>
      <c r="Y65" s="29">
        <v>0.94</v>
      </c>
      <c r="Z65" s="26">
        <v>591665</v>
      </c>
      <c r="AA65" s="29"/>
      <c r="AB65" s="29"/>
      <c r="AC65" s="29">
        <v>76</v>
      </c>
      <c r="AD65" s="29">
        <v>91</v>
      </c>
      <c r="AE65" s="28">
        <v>76.819214495727252</v>
      </c>
      <c r="AF65" s="29"/>
      <c r="AG65" s="29">
        <v>1</v>
      </c>
      <c r="AH65" s="29">
        <v>657</v>
      </c>
      <c r="AI65" s="29">
        <v>83</v>
      </c>
      <c r="AJ65" s="29">
        <v>84</v>
      </c>
      <c r="AK65" s="29">
        <v>21</v>
      </c>
      <c r="AL65" s="29">
        <v>85</v>
      </c>
      <c r="AM65" s="29">
        <v>82</v>
      </c>
      <c r="AN65" s="29">
        <v>12</v>
      </c>
      <c r="AO65" s="29">
        <v>1</v>
      </c>
      <c r="AP65" s="29">
        <v>0</v>
      </c>
      <c r="AQ65" s="29">
        <v>1</v>
      </c>
      <c r="AR65" s="29">
        <v>1</v>
      </c>
      <c r="AS65" s="29">
        <v>2</v>
      </c>
      <c r="AT65" s="27">
        <v>40360</v>
      </c>
      <c r="AU65" s="29">
        <f>DATEDIF(B65,AT65,"m")</f>
        <v>18</v>
      </c>
      <c r="AV65" s="29">
        <v>0</v>
      </c>
      <c r="AZ65" s="29">
        <v>0</v>
      </c>
      <c r="BA65" s="29"/>
      <c r="BB65" s="29">
        <v>1</v>
      </c>
      <c r="BC65" s="29">
        <v>1</v>
      </c>
      <c r="BD65" s="29">
        <v>1</v>
      </c>
      <c r="BE65" s="29"/>
      <c r="BF65" s="29">
        <v>1</v>
      </c>
      <c r="BG65" s="29">
        <v>0</v>
      </c>
      <c r="BH65" s="29" t="s">
        <v>113</v>
      </c>
      <c r="BI65" s="29" t="s">
        <v>114</v>
      </c>
      <c r="BJ65" s="29">
        <v>0</v>
      </c>
      <c r="BK65" s="29"/>
      <c r="BL65" s="29">
        <v>1</v>
      </c>
      <c r="BM65" s="27">
        <v>44196</v>
      </c>
      <c r="BN65" s="29">
        <f t="shared" si="1"/>
        <v>144</v>
      </c>
      <c r="BO65" s="26" t="s">
        <v>288</v>
      </c>
      <c r="BP65" s="30">
        <v>147.03333333333333</v>
      </c>
      <c r="BQ65" s="26">
        <v>0</v>
      </c>
      <c r="BR65" s="26">
        <v>2</v>
      </c>
      <c r="CA65" s="26"/>
      <c r="CB65" s="31"/>
    </row>
    <row r="66" spans="1:80" s="9" customFormat="1" hidden="1" x14ac:dyDescent="0.25">
      <c r="A66">
        <v>17</v>
      </c>
      <c r="B66" s="12">
        <v>37160</v>
      </c>
      <c r="C66" s="12">
        <v>44535</v>
      </c>
      <c r="D66" s="1">
        <f t="shared" ref="D66:D129" si="2">YEARFRAC(B66,C66)</f>
        <v>20.191666666666666</v>
      </c>
      <c r="E66" s="2">
        <v>0</v>
      </c>
      <c r="F66" s="2">
        <v>1</v>
      </c>
      <c r="G66" s="2">
        <v>0</v>
      </c>
      <c r="H66" s="2">
        <v>1</v>
      </c>
      <c r="I66" s="12">
        <v>40339</v>
      </c>
      <c r="J66" s="2">
        <v>0</v>
      </c>
      <c r="K66" s="2">
        <v>0</v>
      </c>
      <c r="L66" s="2">
        <v>0</v>
      </c>
      <c r="M66" s="2">
        <v>0</v>
      </c>
      <c r="N66" s="2">
        <v>100</v>
      </c>
      <c r="O66" s="3">
        <v>60</v>
      </c>
      <c r="P66" s="3">
        <v>130</v>
      </c>
      <c r="Q66" s="3">
        <v>80</v>
      </c>
      <c r="R66" s="2">
        <v>0</v>
      </c>
      <c r="S66" s="2">
        <v>1</v>
      </c>
      <c r="T66" s="2">
        <v>1</v>
      </c>
      <c r="U66" s="2">
        <v>1</v>
      </c>
      <c r="V66" s="2">
        <v>110</v>
      </c>
      <c r="W66" s="2">
        <v>25</v>
      </c>
      <c r="X66" s="2">
        <v>2.33</v>
      </c>
      <c r="Y66" s="2">
        <v>0.97</v>
      </c>
      <c r="Z66">
        <v>1770736</v>
      </c>
      <c r="AA66" s="2"/>
      <c r="AB66" s="2"/>
      <c r="AC66" s="2"/>
      <c r="AD66" s="2">
        <v>109</v>
      </c>
      <c r="AE66" s="1">
        <v>62.968021805945391</v>
      </c>
      <c r="AF66" s="2">
        <v>0</v>
      </c>
      <c r="AG66" s="2">
        <v>0</v>
      </c>
      <c r="AH66" s="15">
        <v>323</v>
      </c>
      <c r="AI66" s="2"/>
      <c r="AJ66" s="3">
        <v>120</v>
      </c>
      <c r="AK66" s="18">
        <v>24</v>
      </c>
      <c r="AL66" s="2"/>
      <c r="AM66" s="2"/>
      <c r="AN66" s="2"/>
      <c r="AO66" s="6">
        <v>1</v>
      </c>
      <c r="AP66" s="6"/>
      <c r="AQ66" s="6"/>
      <c r="AR66" s="6">
        <v>1</v>
      </c>
      <c r="AS66" s="3">
        <v>2</v>
      </c>
      <c r="AT66" s="12">
        <v>37469</v>
      </c>
      <c r="AU66" s="6">
        <f>DATEDIF(B66,AT66,"m")</f>
        <v>10</v>
      </c>
      <c r="AV66" s="3">
        <v>0</v>
      </c>
      <c r="AW66" s="12"/>
      <c r="AX66" s="12"/>
      <c r="AY66" s="12"/>
      <c r="AZ66" s="3">
        <v>0</v>
      </c>
      <c r="BA66" s="2"/>
      <c r="BB66" s="2">
        <v>1</v>
      </c>
      <c r="BC66" s="2">
        <v>1</v>
      </c>
      <c r="BD66" s="2">
        <v>1</v>
      </c>
      <c r="BE66" s="2"/>
      <c r="BF66" s="2">
        <v>0</v>
      </c>
      <c r="BG66" s="2"/>
      <c r="BH66" s="2"/>
      <c r="BI66" s="2"/>
      <c r="BJ66" s="2">
        <v>0</v>
      </c>
      <c r="BK66" s="2"/>
      <c r="BL66" s="2">
        <v>4</v>
      </c>
      <c r="BM66" s="12">
        <v>37971</v>
      </c>
      <c r="BN66" s="2">
        <f t="shared" ref="BN66:BN129" si="3">DATEDIF(B66,BM66,"m")</f>
        <v>26</v>
      </c>
      <c r="BO66" t="s">
        <v>61</v>
      </c>
      <c r="BP66" s="6">
        <v>27.033333333333335</v>
      </c>
      <c r="BQ66">
        <v>0</v>
      </c>
      <c r="BR66">
        <v>2</v>
      </c>
      <c r="BS66"/>
      <c r="BT66"/>
      <c r="BU66"/>
      <c r="BV66"/>
      <c r="BW66"/>
      <c r="BX66"/>
      <c r="BY66"/>
      <c r="BZ66"/>
      <c r="CA66"/>
      <c r="CB66" s="10"/>
    </row>
    <row r="67" spans="1:80" customFormat="1" hidden="1" x14ac:dyDescent="0.25">
      <c r="A67">
        <v>20</v>
      </c>
      <c r="B67" s="12">
        <v>37202</v>
      </c>
      <c r="C67" s="12">
        <v>13705</v>
      </c>
      <c r="D67" s="1">
        <f t="shared" si="2"/>
        <v>64.327777777777783</v>
      </c>
      <c r="E67" s="2">
        <v>1</v>
      </c>
      <c r="F67" s="2">
        <v>1</v>
      </c>
      <c r="G67" s="2">
        <v>0</v>
      </c>
      <c r="H67" s="2">
        <v>1</v>
      </c>
      <c r="I67" s="12">
        <v>37247</v>
      </c>
      <c r="J67" s="2">
        <v>0</v>
      </c>
      <c r="K67" s="2">
        <v>0</v>
      </c>
      <c r="L67" s="2">
        <v>1</v>
      </c>
      <c r="M67" s="2">
        <v>3</v>
      </c>
      <c r="N67" s="2">
        <v>99</v>
      </c>
      <c r="O67" s="3">
        <v>76</v>
      </c>
      <c r="P67" s="2"/>
      <c r="Q67" s="2"/>
      <c r="R67" s="3">
        <v>0</v>
      </c>
      <c r="S67" s="3">
        <v>1</v>
      </c>
      <c r="T67" s="3">
        <v>1</v>
      </c>
      <c r="U67" s="3">
        <v>1</v>
      </c>
      <c r="V67" s="3">
        <v>85</v>
      </c>
      <c r="W67" s="3">
        <v>19</v>
      </c>
      <c r="X67" s="3">
        <v>2.58</v>
      </c>
      <c r="Y67" s="3">
        <v>2.76</v>
      </c>
      <c r="Z67">
        <v>1774669</v>
      </c>
      <c r="AA67" s="3"/>
      <c r="AB67" s="2"/>
      <c r="AC67" s="2"/>
      <c r="AD67" s="2">
        <v>420</v>
      </c>
      <c r="AE67" s="1">
        <v>12.08644137893678</v>
      </c>
      <c r="AF67" s="2">
        <v>1</v>
      </c>
      <c r="AG67" s="2">
        <v>2</v>
      </c>
      <c r="AH67" s="15">
        <v>2750</v>
      </c>
      <c r="AI67" s="2"/>
      <c r="AJ67" s="2"/>
      <c r="AK67" s="15"/>
      <c r="AL67" s="2"/>
      <c r="AM67" s="2"/>
      <c r="AN67" s="2"/>
      <c r="AO67" s="6">
        <v>0</v>
      </c>
      <c r="AP67" s="6"/>
      <c r="AQ67" s="6"/>
      <c r="AR67" s="6">
        <v>0</v>
      </c>
      <c r="AS67" s="3">
        <v>0</v>
      </c>
      <c r="AT67" s="12"/>
      <c r="AU67" s="6"/>
      <c r="AV67" s="3">
        <v>0</v>
      </c>
      <c r="AW67" s="12"/>
      <c r="AX67" s="12"/>
      <c r="AY67" s="12"/>
      <c r="AZ67" s="3">
        <v>0</v>
      </c>
      <c r="BA67" s="2"/>
      <c r="BB67" s="2">
        <v>0</v>
      </c>
      <c r="BC67" s="2">
        <v>0</v>
      </c>
      <c r="BD67" s="2"/>
      <c r="BE67" s="2"/>
      <c r="BF67" s="2">
        <v>0</v>
      </c>
      <c r="BG67" s="2"/>
      <c r="BH67" s="2"/>
      <c r="BI67" s="2"/>
      <c r="BJ67" s="2">
        <v>0</v>
      </c>
      <c r="BK67" s="2"/>
      <c r="BL67" s="2">
        <v>5</v>
      </c>
      <c r="BM67" s="12">
        <v>37247</v>
      </c>
      <c r="BN67" s="2">
        <f t="shared" si="3"/>
        <v>1</v>
      </c>
      <c r="BO67" t="s">
        <v>62</v>
      </c>
      <c r="BP67" s="2">
        <v>1.5</v>
      </c>
      <c r="BQ67">
        <v>2</v>
      </c>
      <c r="BR67">
        <v>2</v>
      </c>
      <c r="CB67" s="10"/>
    </row>
    <row r="68" spans="1:80" s="9" customFormat="1" hidden="1" x14ac:dyDescent="0.25">
      <c r="A68">
        <v>22</v>
      </c>
      <c r="B68" s="12">
        <v>37253</v>
      </c>
      <c r="C68" s="12">
        <v>13355</v>
      </c>
      <c r="D68" s="1">
        <f t="shared" si="2"/>
        <v>65.427777777777777</v>
      </c>
      <c r="E68" s="2">
        <v>1</v>
      </c>
      <c r="F68" s="2">
        <v>1</v>
      </c>
      <c r="G68" s="2">
        <v>0</v>
      </c>
      <c r="H68" s="2">
        <v>1</v>
      </c>
      <c r="I68" s="12">
        <v>41614</v>
      </c>
      <c r="J68" s="2">
        <v>0</v>
      </c>
      <c r="K68" s="2">
        <v>1</v>
      </c>
      <c r="L68" s="2">
        <v>0</v>
      </c>
      <c r="M68" s="2">
        <v>0</v>
      </c>
      <c r="N68" s="2">
        <v>179</v>
      </c>
      <c r="O68" s="3">
        <v>94</v>
      </c>
      <c r="P68" s="3">
        <v>148</v>
      </c>
      <c r="Q68" s="3">
        <v>87</v>
      </c>
      <c r="R68" s="3">
        <v>0</v>
      </c>
      <c r="S68" s="3">
        <v>1</v>
      </c>
      <c r="T68" s="3">
        <v>1</v>
      </c>
      <c r="U68" s="3">
        <v>1</v>
      </c>
      <c r="V68" s="3">
        <v>97</v>
      </c>
      <c r="W68" s="3">
        <v>17</v>
      </c>
      <c r="X68" s="3">
        <v>2.35</v>
      </c>
      <c r="Y68" s="3">
        <v>1.23</v>
      </c>
      <c r="Z68">
        <v>1781071</v>
      </c>
      <c r="AA68" s="3"/>
      <c r="AB68" s="2"/>
      <c r="AC68" s="2"/>
      <c r="AD68" s="3">
        <v>82</v>
      </c>
      <c r="AE68" s="16">
        <v>86.427125292810118</v>
      </c>
      <c r="AF68" s="3"/>
      <c r="AG68" s="2">
        <v>1</v>
      </c>
      <c r="AH68" s="18">
        <v>531</v>
      </c>
      <c r="AI68" s="2"/>
      <c r="AJ68" s="2">
        <v>139</v>
      </c>
      <c r="AK68" s="15">
        <v>366</v>
      </c>
      <c r="AL68" s="2">
        <v>35</v>
      </c>
      <c r="AM68" s="2">
        <v>172</v>
      </c>
      <c r="AN68" s="2">
        <v>568</v>
      </c>
      <c r="AO68" s="6">
        <v>1</v>
      </c>
      <c r="AP68" s="6"/>
      <c r="AQ68" s="6"/>
      <c r="AR68" s="6"/>
      <c r="AS68" s="3">
        <v>1</v>
      </c>
      <c r="AT68" s="12"/>
      <c r="AU68" s="6"/>
      <c r="AV68" s="3">
        <v>0</v>
      </c>
      <c r="AW68" s="12"/>
      <c r="AX68" s="12"/>
      <c r="AY68" s="12"/>
      <c r="AZ68" s="3">
        <v>0</v>
      </c>
      <c r="BA68" s="2"/>
      <c r="BB68" s="2">
        <v>1</v>
      </c>
      <c r="BC68" s="2">
        <v>2</v>
      </c>
      <c r="BD68" s="2">
        <v>1</v>
      </c>
      <c r="BE68" s="2"/>
      <c r="BF68" s="2">
        <v>0</v>
      </c>
      <c r="BG68" s="2"/>
      <c r="BH68" s="2"/>
      <c r="BI68" s="2"/>
      <c r="BJ68" s="2">
        <v>0</v>
      </c>
      <c r="BK68" s="2"/>
      <c r="BL68" s="2">
        <v>4</v>
      </c>
      <c r="BM68" s="12">
        <v>41187</v>
      </c>
      <c r="BN68" s="2">
        <f t="shared" si="3"/>
        <v>129</v>
      </c>
      <c r="BO68"/>
      <c r="BP68" s="2">
        <v>131.13333333333333</v>
      </c>
      <c r="BQ68">
        <v>2</v>
      </c>
      <c r="BR68">
        <v>2</v>
      </c>
      <c r="BS68"/>
      <c r="BT68"/>
      <c r="BU68"/>
      <c r="BV68"/>
      <c r="BW68"/>
      <c r="BX68"/>
      <c r="BY68"/>
      <c r="BZ68"/>
      <c r="CA68"/>
      <c r="CB68" s="10"/>
    </row>
    <row r="69" spans="1:80" x14ac:dyDescent="0.25">
      <c r="A69" s="26">
        <v>92</v>
      </c>
      <c r="B69" s="27">
        <v>39827</v>
      </c>
      <c r="C69" s="27">
        <v>27156</v>
      </c>
      <c r="D69" s="28">
        <f t="shared" si="2"/>
        <v>34.68611111111111</v>
      </c>
      <c r="E69" s="29">
        <v>0</v>
      </c>
      <c r="F69" s="29">
        <v>0</v>
      </c>
      <c r="G69" s="29">
        <v>1</v>
      </c>
      <c r="H69" s="29">
        <v>0</v>
      </c>
      <c r="J69" s="29">
        <v>2</v>
      </c>
      <c r="K69" s="29">
        <v>1</v>
      </c>
      <c r="L69" s="29">
        <v>0</v>
      </c>
      <c r="M69" s="29">
        <v>0</v>
      </c>
      <c r="N69" s="29">
        <v>136</v>
      </c>
      <c r="O69" s="29">
        <v>74</v>
      </c>
      <c r="P69" s="29">
        <v>128</v>
      </c>
      <c r="Q69" s="29">
        <v>78</v>
      </c>
      <c r="R69" s="29">
        <v>0</v>
      </c>
      <c r="S69" s="29">
        <v>1</v>
      </c>
      <c r="T69" s="29">
        <v>1</v>
      </c>
      <c r="U69" s="29">
        <v>0</v>
      </c>
      <c r="V69" s="29">
        <v>107</v>
      </c>
      <c r="W69" s="29">
        <v>39</v>
      </c>
      <c r="X69" s="29">
        <v>2.2999999999999998</v>
      </c>
      <c r="Y69" s="29">
        <v>1.1100000000000001</v>
      </c>
      <c r="Z69" s="26">
        <v>1958004</v>
      </c>
      <c r="AA69" s="29"/>
      <c r="AB69" s="29"/>
      <c r="AC69" s="29">
        <v>90</v>
      </c>
      <c r="AD69" s="29">
        <v>53</v>
      </c>
      <c r="AE69" s="28">
        <v>90</v>
      </c>
      <c r="AF69" s="29"/>
      <c r="AG69" s="29">
        <v>1</v>
      </c>
      <c r="AH69" s="29">
        <v>381</v>
      </c>
      <c r="AI69" s="29">
        <v>90</v>
      </c>
      <c r="AJ69" s="29">
        <v>55</v>
      </c>
      <c r="AK69" s="29">
        <v>51</v>
      </c>
      <c r="AL69" s="32">
        <v>90</v>
      </c>
      <c r="AM69" s="29">
        <v>65</v>
      </c>
      <c r="AN69" s="29">
        <v>20</v>
      </c>
      <c r="AO69" s="29">
        <v>1</v>
      </c>
      <c r="AP69" s="29">
        <v>1</v>
      </c>
      <c r="AQ69" s="29">
        <v>0</v>
      </c>
      <c r="AR69" s="29">
        <v>1</v>
      </c>
      <c r="AS69" s="29">
        <v>2</v>
      </c>
      <c r="AT69" s="27">
        <v>40391</v>
      </c>
      <c r="AU69" s="29">
        <f>DATEDIF(B69,AT69,"m")</f>
        <v>18</v>
      </c>
      <c r="AV69" s="29">
        <v>0</v>
      </c>
      <c r="AZ69" s="29">
        <v>0</v>
      </c>
      <c r="BA69" s="29"/>
      <c r="BB69" s="29">
        <v>1</v>
      </c>
      <c r="BC69" s="29">
        <v>3</v>
      </c>
      <c r="BD69" s="29">
        <v>1</v>
      </c>
      <c r="BE69" s="29"/>
      <c r="BF69" s="29">
        <v>0</v>
      </c>
      <c r="BG69" s="29"/>
      <c r="BH69" s="29"/>
      <c r="BI69" s="29"/>
      <c r="BJ69" s="29">
        <v>0</v>
      </c>
      <c r="BK69" s="29"/>
      <c r="BL69" s="29">
        <v>1</v>
      </c>
      <c r="BM69" s="27">
        <v>44196</v>
      </c>
      <c r="BN69" s="29">
        <f t="shared" si="3"/>
        <v>143</v>
      </c>
      <c r="BP69" s="30">
        <v>145.63333333333333</v>
      </c>
      <c r="BQ69" s="26">
        <v>0</v>
      </c>
      <c r="BR69" s="29">
        <v>3</v>
      </c>
      <c r="CA69" s="26"/>
      <c r="CB69" s="31"/>
    </row>
    <row r="70" spans="1:80" x14ac:dyDescent="0.25">
      <c r="A70" s="26">
        <v>93</v>
      </c>
      <c r="B70" s="27">
        <v>39848</v>
      </c>
      <c r="C70" s="27">
        <v>14613</v>
      </c>
      <c r="D70" s="28">
        <f t="shared" si="2"/>
        <v>69.086111111111109</v>
      </c>
      <c r="E70" s="29">
        <v>0</v>
      </c>
      <c r="F70" s="29">
        <v>0</v>
      </c>
      <c r="G70" s="29">
        <v>1</v>
      </c>
      <c r="H70" s="29">
        <v>1</v>
      </c>
      <c r="I70" s="27">
        <v>40031</v>
      </c>
      <c r="J70" s="29">
        <v>2</v>
      </c>
      <c r="K70" s="29">
        <v>0</v>
      </c>
      <c r="L70" s="29">
        <v>0</v>
      </c>
      <c r="M70" s="29">
        <v>0</v>
      </c>
      <c r="N70" s="29">
        <v>118</v>
      </c>
      <c r="O70" s="29">
        <v>60</v>
      </c>
      <c r="P70" s="29"/>
      <c r="Q70" s="29"/>
      <c r="R70" s="29">
        <v>0</v>
      </c>
      <c r="S70" s="29">
        <v>1</v>
      </c>
      <c r="T70" s="29">
        <v>1</v>
      </c>
      <c r="U70" s="29">
        <v>0</v>
      </c>
      <c r="V70" s="29">
        <v>135</v>
      </c>
      <c r="W70" s="29">
        <v>21</v>
      </c>
      <c r="X70" s="29">
        <v>2.2200000000000002</v>
      </c>
      <c r="Y70" s="29">
        <v>1.1399999999999999</v>
      </c>
      <c r="Z70" s="26">
        <v>1984528</v>
      </c>
      <c r="AA70" s="29"/>
      <c r="AB70" s="29"/>
      <c r="AC70" s="29">
        <v>72</v>
      </c>
      <c r="AD70" s="29">
        <v>73</v>
      </c>
      <c r="AE70" s="28">
        <v>84.048503262080516</v>
      </c>
      <c r="AF70" s="29">
        <v>1</v>
      </c>
      <c r="AG70" s="29">
        <v>2</v>
      </c>
      <c r="AH70" s="29">
        <v>2868</v>
      </c>
      <c r="AI70" s="29"/>
      <c r="AJ70" s="29"/>
      <c r="AK70" s="29"/>
      <c r="AL70" s="29"/>
      <c r="AM70" s="29"/>
      <c r="AN70" s="29"/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U70" s="29"/>
      <c r="AV70" s="29"/>
      <c r="AZ70" s="29">
        <v>0</v>
      </c>
      <c r="BA70" s="29"/>
      <c r="BB70" s="29">
        <v>1</v>
      </c>
      <c r="BC70" s="29">
        <v>3</v>
      </c>
      <c r="BD70" s="29">
        <v>1</v>
      </c>
      <c r="BE70" s="29"/>
      <c r="BF70" s="29">
        <v>1</v>
      </c>
      <c r="BG70" s="29">
        <v>0</v>
      </c>
      <c r="BH70" s="29">
        <v>1</v>
      </c>
      <c r="BI70" s="29" t="s">
        <v>115</v>
      </c>
      <c r="BJ70" s="29">
        <v>0</v>
      </c>
      <c r="BK70" s="29"/>
      <c r="BL70" s="29">
        <v>5</v>
      </c>
      <c r="BM70" s="27">
        <v>40033</v>
      </c>
      <c r="BN70" s="29">
        <f t="shared" si="3"/>
        <v>6</v>
      </c>
      <c r="BO70" s="26" t="s">
        <v>116</v>
      </c>
      <c r="BP70" s="30">
        <v>6.166666666666667</v>
      </c>
      <c r="BQ70" s="26">
        <v>1</v>
      </c>
      <c r="BR70" s="26">
        <v>2</v>
      </c>
      <c r="CA70" s="26"/>
      <c r="CB70" s="31"/>
    </row>
    <row r="71" spans="1:80" x14ac:dyDescent="0.25">
      <c r="A71" s="26">
        <v>95</v>
      </c>
      <c r="B71" s="27">
        <v>39855</v>
      </c>
      <c r="C71" s="27">
        <v>27485</v>
      </c>
      <c r="D71" s="28">
        <f t="shared" si="2"/>
        <v>33.861111111111114</v>
      </c>
      <c r="E71" s="29">
        <v>1</v>
      </c>
      <c r="F71" s="29">
        <v>1</v>
      </c>
      <c r="G71" s="29">
        <v>0</v>
      </c>
      <c r="H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126</v>
      </c>
      <c r="O71" s="29">
        <v>65</v>
      </c>
      <c r="P71" s="29">
        <v>135</v>
      </c>
      <c r="Q71" s="29">
        <v>77</v>
      </c>
      <c r="R71" s="29">
        <v>0</v>
      </c>
      <c r="S71" s="29">
        <v>1</v>
      </c>
      <c r="T71" s="29">
        <v>1</v>
      </c>
      <c r="U71" s="29">
        <v>0</v>
      </c>
      <c r="V71" s="29">
        <v>144</v>
      </c>
      <c r="W71" s="29">
        <v>22</v>
      </c>
      <c r="X71" s="29">
        <v>2.4</v>
      </c>
      <c r="Y71" s="29">
        <v>1.36</v>
      </c>
      <c r="Z71" s="26">
        <v>1849203</v>
      </c>
      <c r="AA71" s="29"/>
      <c r="AB71" s="29"/>
      <c r="AC71" s="29">
        <v>90</v>
      </c>
      <c r="AD71" s="29">
        <v>53</v>
      </c>
      <c r="AE71" s="28">
        <v>90</v>
      </c>
      <c r="AF71" s="29">
        <v>0</v>
      </c>
      <c r="AG71" s="29">
        <v>0</v>
      </c>
      <c r="AH71" s="29">
        <v>225</v>
      </c>
      <c r="AI71" s="29">
        <v>90</v>
      </c>
      <c r="AJ71" s="29">
        <v>81</v>
      </c>
      <c r="AK71" s="29">
        <v>107</v>
      </c>
      <c r="AL71" s="32">
        <v>90</v>
      </c>
      <c r="AM71" s="29">
        <v>69</v>
      </c>
      <c r="AN71" s="29">
        <v>17</v>
      </c>
      <c r="AO71" s="29">
        <v>1</v>
      </c>
      <c r="AP71" s="29">
        <v>0</v>
      </c>
      <c r="AQ71" s="29">
        <v>1</v>
      </c>
      <c r="AR71" s="29">
        <v>1</v>
      </c>
      <c r="AS71" s="29">
        <v>2</v>
      </c>
      <c r="AT71" s="27">
        <v>41548</v>
      </c>
      <c r="AU71" s="29">
        <f>DATEDIF(B71,AT71,"m")</f>
        <v>55</v>
      </c>
      <c r="AV71" s="29">
        <v>1</v>
      </c>
      <c r="AW71" s="27">
        <v>44197</v>
      </c>
      <c r="AZ71" s="29">
        <v>0</v>
      </c>
      <c r="BA71" s="29"/>
      <c r="BB71" s="29">
        <v>1</v>
      </c>
      <c r="BC71" s="29">
        <v>1</v>
      </c>
      <c r="BD71" s="29">
        <v>1</v>
      </c>
      <c r="BE71" s="29"/>
      <c r="BF71" s="29">
        <v>1</v>
      </c>
      <c r="BG71" s="29">
        <v>0</v>
      </c>
      <c r="BH71" s="29">
        <v>6</v>
      </c>
      <c r="BI71" s="29" t="s">
        <v>117</v>
      </c>
      <c r="BJ71" s="29">
        <v>0</v>
      </c>
      <c r="BK71" s="29"/>
      <c r="BL71" s="29">
        <v>1</v>
      </c>
      <c r="BM71" s="27">
        <v>44196</v>
      </c>
      <c r="BN71" s="29">
        <f t="shared" si="3"/>
        <v>142</v>
      </c>
      <c r="BP71" s="30">
        <v>144.73333333333332</v>
      </c>
      <c r="BQ71" s="26">
        <v>0</v>
      </c>
      <c r="BR71" s="26">
        <v>2</v>
      </c>
      <c r="CA71" s="26"/>
      <c r="CB71" s="31"/>
    </row>
    <row r="72" spans="1:80" customFormat="1" hidden="1" x14ac:dyDescent="0.25">
      <c r="A72">
        <v>176</v>
      </c>
      <c r="B72" s="12">
        <v>41820</v>
      </c>
      <c r="C72" s="12">
        <v>17344</v>
      </c>
      <c r="D72" s="1">
        <f t="shared" si="2"/>
        <v>67.011111111111106</v>
      </c>
      <c r="E72" s="6">
        <v>1</v>
      </c>
      <c r="F72" s="6">
        <v>0</v>
      </c>
      <c r="G72" s="6">
        <v>2</v>
      </c>
      <c r="H72" s="6">
        <v>1</v>
      </c>
      <c r="I72" s="12">
        <v>43244</v>
      </c>
      <c r="J72" s="6">
        <v>0</v>
      </c>
      <c r="K72" s="6">
        <v>0</v>
      </c>
      <c r="L72" s="2">
        <v>0</v>
      </c>
      <c r="M72" s="6">
        <v>0</v>
      </c>
      <c r="N72" s="6">
        <v>129</v>
      </c>
      <c r="O72" s="6">
        <v>62</v>
      </c>
      <c r="P72" s="6">
        <v>132</v>
      </c>
      <c r="Q72" s="6">
        <v>68</v>
      </c>
      <c r="R72" s="8">
        <v>0</v>
      </c>
      <c r="S72" s="8">
        <v>1</v>
      </c>
      <c r="T72" s="8">
        <v>1</v>
      </c>
      <c r="U72" s="8">
        <v>1</v>
      </c>
      <c r="V72" s="8">
        <v>125</v>
      </c>
      <c r="W72" s="8">
        <v>29</v>
      </c>
      <c r="X72" s="8">
        <v>2.5</v>
      </c>
      <c r="Y72" s="8">
        <v>1.25</v>
      </c>
      <c r="Z72">
        <v>1797721</v>
      </c>
      <c r="AA72" s="8">
        <v>0</v>
      </c>
      <c r="AB72" s="6">
        <v>3</v>
      </c>
      <c r="AC72" s="2">
        <v>39</v>
      </c>
      <c r="AD72" s="3">
        <v>159</v>
      </c>
      <c r="AE72" s="16">
        <v>44.485141009747089</v>
      </c>
      <c r="AF72" s="3"/>
      <c r="AG72" s="2">
        <v>1</v>
      </c>
      <c r="AH72" s="18">
        <v>667</v>
      </c>
      <c r="AI72" s="8">
        <v>35</v>
      </c>
      <c r="AJ72" s="8">
        <v>172</v>
      </c>
      <c r="AK72" s="18">
        <v>40</v>
      </c>
      <c r="AL72" s="2"/>
      <c r="AM72" s="2"/>
      <c r="AN72" s="2"/>
      <c r="AO72" s="6">
        <v>1</v>
      </c>
      <c r="AP72" s="6"/>
      <c r="AQ72" s="6"/>
      <c r="AR72" s="6"/>
      <c r="AS72" s="8">
        <v>1</v>
      </c>
      <c r="AT72" s="12"/>
      <c r="AU72" s="6"/>
      <c r="AV72" s="8">
        <v>1</v>
      </c>
      <c r="AW72" s="12">
        <v>42522</v>
      </c>
      <c r="AX72" s="12"/>
      <c r="AY72" s="12"/>
      <c r="AZ72" s="2">
        <v>0</v>
      </c>
      <c r="BA72" s="2"/>
      <c r="BB72" s="2">
        <v>1</v>
      </c>
      <c r="BC72" s="2">
        <v>1</v>
      </c>
      <c r="BD72" s="2">
        <v>1</v>
      </c>
      <c r="BE72" s="2"/>
      <c r="BF72" s="2">
        <v>1</v>
      </c>
      <c r="BG72" s="2">
        <v>0</v>
      </c>
      <c r="BH72" s="2">
        <v>1</v>
      </c>
      <c r="BI72" s="2" t="s">
        <v>202</v>
      </c>
      <c r="BJ72" s="6">
        <v>0</v>
      </c>
      <c r="BK72" s="2"/>
      <c r="BL72" s="2">
        <v>5</v>
      </c>
      <c r="BM72" s="12">
        <v>43244</v>
      </c>
      <c r="BN72" s="2">
        <f t="shared" si="3"/>
        <v>46</v>
      </c>
      <c r="BO72" t="s">
        <v>203</v>
      </c>
      <c r="BP72" s="6">
        <v>23.4</v>
      </c>
      <c r="BQ72">
        <v>2</v>
      </c>
      <c r="BR72">
        <v>2</v>
      </c>
      <c r="CB72" s="10"/>
    </row>
    <row r="73" spans="1:80" x14ac:dyDescent="0.25">
      <c r="A73" s="26">
        <v>96</v>
      </c>
      <c r="B73" s="27">
        <v>39883</v>
      </c>
      <c r="C73" s="27">
        <v>21154</v>
      </c>
      <c r="D73" s="28">
        <f t="shared" si="2"/>
        <v>51.280555555555559</v>
      </c>
      <c r="E73" s="29">
        <v>1</v>
      </c>
      <c r="F73" s="29">
        <v>1</v>
      </c>
      <c r="G73" s="29">
        <v>0</v>
      </c>
      <c r="H73" s="29">
        <v>0</v>
      </c>
      <c r="J73" s="29">
        <v>0</v>
      </c>
      <c r="K73" s="29">
        <v>1</v>
      </c>
      <c r="L73" s="29">
        <v>0</v>
      </c>
      <c r="M73" s="29">
        <v>0</v>
      </c>
      <c r="N73" s="29">
        <v>156</v>
      </c>
      <c r="O73" s="29">
        <v>88</v>
      </c>
      <c r="P73" s="29">
        <v>150</v>
      </c>
      <c r="Q73" s="29">
        <v>80</v>
      </c>
      <c r="R73" s="29">
        <v>0</v>
      </c>
      <c r="S73" s="29">
        <v>1</v>
      </c>
      <c r="T73" s="29">
        <v>1</v>
      </c>
      <c r="U73" s="29">
        <v>0</v>
      </c>
      <c r="V73" s="29">
        <v>146</v>
      </c>
      <c r="W73" s="29">
        <v>23</v>
      </c>
      <c r="X73" s="29">
        <v>2.09</v>
      </c>
      <c r="Y73" s="29">
        <v>1.1399999999999999</v>
      </c>
      <c r="Z73" s="26">
        <v>1986294</v>
      </c>
      <c r="AA73" s="29"/>
      <c r="AB73" s="29"/>
      <c r="AC73" s="29">
        <v>90</v>
      </c>
      <c r="AD73" s="29">
        <v>78</v>
      </c>
      <c r="AE73" s="28">
        <v>90</v>
      </c>
      <c r="AF73" s="29">
        <v>1</v>
      </c>
      <c r="AG73" s="29">
        <v>2</v>
      </c>
      <c r="AH73" s="29">
        <v>1235</v>
      </c>
      <c r="AI73" s="29">
        <v>81</v>
      </c>
      <c r="AJ73" s="29">
        <v>89</v>
      </c>
      <c r="AK73" s="29">
        <v>1065</v>
      </c>
      <c r="AL73" s="29">
        <v>75</v>
      </c>
      <c r="AM73" s="29">
        <v>95</v>
      </c>
      <c r="AN73" s="29">
        <v>7</v>
      </c>
      <c r="AO73" s="29">
        <v>1</v>
      </c>
      <c r="AP73" s="29">
        <v>0</v>
      </c>
      <c r="AQ73" s="29">
        <v>1</v>
      </c>
      <c r="AR73" s="29">
        <v>1</v>
      </c>
      <c r="AS73" s="29">
        <v>2</v>
      </c>
      <c r="AT73" s="27">
        <v>41275</v>
      </c>
      <c r="AU73" s="29">
        <f>DATEDIF(B73,AT73,"m")</f>
        <v>45</v>
      </c>
      <c r="AV73" s="29">
        <v>1</v>
      </c>
      <c r="AW73" s="27">
        <v>42005</v>
      </c>
      <c r="AX73" s="27">
        <v>43191</v>
      </c>
      <c r="AZ73" s="29">
        <v>0</v>
      </c>
      <c r="BA73" s="29"/>
      <c r="BB73" s="29">
        <v>1</v>
      </c>
      <c r="BC73" s="29">
        <v>3</v>
      </c>
      <c r="BD73" s="29">
        <v>1</v>
      </c>
      <c r="BE73" s="29"/>
      <c r="BF73" s="29">
        <v>1</v>
      </c>
      <c r="BG73" s="29">
        <v>0</v>
      </c>
      <c r="BH73" s="29" t="s">
        <v>118</v>
      </c>
      <c r="BI73" s="29" t="s">
        <v>119</v>
      </c>
      <c r="BJ73" s="29">
        <v>0</v>
      </c>
      <c r="BK73" s="29"/>
      <c r="BL73" s="29">
        <v>1</v>
      </c>
      <c r="BM73" s="27">
        <v>44196</v>
      </c>
      <c r="BN73" s="29">
        <f t="shared" si="3"/>
        <v>141</v>
      </c>
      <c r="BO73" s="26" t="s">
        <v>289</v>
      </c>
      <c r="BP73" s="30">
        <v>70.733333333333334</v>
      </c>
      <c r="BQ73" s="26">
        <v>2</v>
      </c>
      <c r="BR73" s="26">
        <v>2</v>
      </c>
      <c r="CA73" s="26"/>
      <c r="CB73" s="31"/>
    </row>
    <row r="74" spans="1:80" x14ac:dyDescent="0.25">
      <c r="A74" s="26">
        <v>97</v>
      </c>
      <c r="B74" s="27">
        <v>39904</v>
      </c>
      <c r="C74" s="27">
        <v>26097</v>
      </c>
      <c r="D74" s="28">
        <f t="shared" si="2"/>
        <v>37.799999999999997</v>
      </c>
      <c r="E74" s="29">
        <v>1</v>
      </c>
      <c r="F74" s="29">
        <v>1</v>
      </c>
      <c r="G74" s="29">
        <v>0</v>
      </c>
      <c r="H74" s="29">
        <v>0</v>
      </c>
      <c r="J74" s="29">
        <v>0</v>
      </c>
      <c r="K74" s="29">
        <v>1</v>
      </c>
      <c r="L74" s="29">
        <v>0</v>
      </c>
      <c r="M74" s="29">
        <v>0</v>
      </c>
      <c r="N74" s="29">
        <v>93</v>
      </c>
      <c r="O74" s="29">
        <v>44</v>
      </c>
      <c r="P74" s="29">
        <v>122</v>
      </c>
      <c r="Q74" s="29">
        <v>70</v>
      </c>
      <c r="R74" s="29">
        <v>0</v>
      </c>
      <c r="S74" s="29">
        <v>1</v>
      </c>
      <c r="T74" s="29">
        <v>1</v>
      </c>
      <c r="U74" s="29">
        <v>0</v>
      </c>
      <c r="V74" s="29">
        <v>168</v>
      </c>
      <c r="W74" s="29">
        <v>35</v>
      </c>
      <c r="X74" s="29">
        <v>2.2400000000000002</v>
      </c>
      <c r="Y74" s="29">
        <v>1.1100000000000001</v>
      </c>
      <c r="Z74" s="26">
        <v>1984603</v>
      </c>
      <c r="AA74" s="29"/>
      <c r="AB74" s="29"/>
      <c r="AC74" s="29">
        <v>81</v>
      </c>
      <c r="AD74" s="29">
        <v>95</v>
      </c>
      <c r="AE74" s="28">
        <v>87.835213498267322</v>
      </c>
      <c r="AF74" s="29">
        <v>0</v>
      </c>
      <c r="AG74" s="29">
        <v>0</v>
      </c>
      <c r="AH74" s="29">
        <v>87</v>
      </c>
      <c r="AI74" s="29">
        <v>74</v>
      </c>
      <c r="AJ74" s="29">
        <v>102</v>
      </c>
      <c r="AK74" s="29">
        <v>18</v>
      </c>
      <c r="AL74" s="29">
        <v>70</v>
      </c>
      <c r="AM74" s="29">
        <v>105</v>
      </c>
      <c r="AN74" s="29">
        <v>26</v>
      </c>
      <c r="AO74" s="29">
        <v>1</v>
      </c>
      <c r="AP74" s="29">
        <v>1</v>
      </c>
      <c r="AQ74" s="29">
        <v>0</v>
      </c>
      <c r="AR74" s="29">
        <v>1</v>
      </c>
      <c r="AS74" s="29">
        <v>2</v>
      </c>
      <c r="AT74" s="27">
        <v>40817</v>
      </c>
      <c r="AU74" s="29">
        <f>DATEDIF(B74,AT74,"m")</f>
        <v>30</v>
      </c>
      <c r="AV74" s="29">
        <v>1</v>
      </c>
      <c r="AW74" s="27">
        <v>41122</v>
      </c>
      <c r="AX74" s="27">
        <v>43070</v>
      </c>
      <c r="AZ74" s="29">
        <v>0</v>
      </c>
      <c r="BA74" s="29"/>
      <c r="BB74" s="29">
        <v>1</v>
      </c>
      <c r="BC74" s="29">
        <v>2</v>
      </c>
      <c r="BD74" s="29">
        <v>1</v>
      </c>
      <c r="BE74" s="29"/>
      <c r="BF74" s="29">
        <v>0</v>
      </c>
      <c r="BG74" s="29"/>
      <c r="BH74" s="29"/>
      <c r="BI74" s="29"/>
      <c r="BJ74" s="29">
        <v>0</v>
      </c>
      <c r="BK74" s="29"/>
      <c r="BL74" s="29">
        <v>1</v>
      </c>
      <c r="BM74" s="27">
        <v>44196</v>
      </c>
      <c r="BN74" s="29">
        <f t="shared" si="3"/>
        <v>140</v>
      </c>
      <c r="BP74" s="30">
        <v>40.6</v>
      </c>
      <c r="BQ74" s="26">
        <v>0</v>
      </c>
      <c r="BR74" s="26">
        <v>0</v>
      </c>
      <c r="CA74" s="26"/>
      <c r="CB74" s="31"/>
    </row>
    <row r="75" spans="1:80" x14ac:dyDescent="0.25">
      <c r="A75" s="26">
        <v>100</v>
      </c>
      <c r="B75" s="27">
        <v>39932</v>
      </c>
      <c r="C75" s="27">
        <v>26235</v>
      </c>
      <c r="D75" s="28">
        <f t="shared" si="2"/>
        <v>37.5</v>
      </c>
      <c r="E75" s="29">
        <v>1</v>
      </c>
      <c r="F75" s="29">
        <v>0</v>
      </c>
      <c r="G75" s="29">
        <v>1</v>
      </c>
      <c r="H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120</v>
      </c>
      <c r="O75" s="29">
        <v>78</v>
      </c>
      <c r="P75" s="29">
        <v>124</v>
      </c>
      <c r="Q75" s="29">
        <v>64</v>
      </c>
      <c r="R75" s="29">
        <v>0</v>
      </c>
      <c r="S75" s="29">
        <v>1</v>
      </c>
      <c r="T75" s="29">
        <v>1</v>
      </c>
      <c r="U75" s="29">
        <v>0</v>
      </c>
      <c r="V75" s="29">
        <v>150</v>
      </c>
      <c r="W75" s="29">
        <v>26</v>
      </c>
      <c r="X75" s="29">
        <v>2.2200000000000002</v>
      </c>
      <c r="Y75" s="29">
        <v>1.53</v>
      </c>
      <c r="Z75" s="26">
        <v>1934251</v>
      </c>
      <c r="AA75" s="29"/>
      <c r="AB75" s="29"/>
      <c r="AC75" s="29">
        <v>81</v>
      </c>
      <c r="AD75" s="29">
        <v>95</v>
      </c>
      <c r="AE75" s="28">
        <v>90</v>
      </c>
      <c r="AF75" s="29"/>
      <c r="AG75" s="29">
        <v>1</v>
      </c>
      <c r="AH75" s="29">
        <v>678</v>
      </c>
      <c r="AI75" s="29">
        <v>54</v>
      </c>
      <c r="AJ75" s="35">
        <v>132</v>
      </c>
      <c r="AK75" s="29">
        <v>821</v>
      </c>
      <c r="AL75" s="29"/>
      <c r="AM75" s="29"/>
      <c r="AN75" s="29"/>
      <c r="AO75" s="29">
        <v>1</v>
      </c>
      <c r="AP75" s="29">
        <v>0</v>
      </c>
      <c r="AQ75" s="29">
        <v>1</v>
      </c>
      <c r="AR75" s="29"/>
      <c r="AS75" s="29">
        <v>1</v>
      </c>
      <c r="AU75" s="29"/>
      <c r="AV75" s="29"/>
      <c r="AZ75" s="29">
        <v>0</v>
      </c>
      <c r="BA75" s="29"/>
      <c r="BB75" s="29">
        <v>1</v>
      </c>
      <c r="BC75" s="29">
        <v>1</v>
      </c>
      <c r="BD75" s="29">
        <v>1</v>
      </c>
      <c r="BE75" s="29"/>
      <c r="BF75" s="29">
        <v>1</v>
      </c>
      <c r="BG75" s="29">
        <v>0</v>
      </c>
      <c r="BH75" s="29" t="s">
        <v>122</v>
      </c>
      <c r="BI75" s="33">
        <v>40330</v>
      </c>
      <c r="BJ75" s="29">
        <v>0</v>
      </c>
      <c r="BK75" s="29"/>
      <c r="BL75" s="29">
        <v>3</v>
      </c>
      <c r="BM75" s="27">
        <v>40515</v>
      </c>
      <c r="BN75" s="29">
        <f t="shared" si="3"/>
        <v>19</v>
      </c>
      <c r="BO75" s="26" t="s">
        <v>123</v>
      </c>
      <c r="BP75" s="30">
        <v>19.433333333333334</v>
      </c>
      <c r="BQ75" s="26">
        <v>1</v>
      </c>
      <c r="BR75" s="26">
        <v>2</v>
      </c>
      <c r="CA75" s="26"/>
      <c r="CB75" s="31"/>
    </row>
    <row r="76" spans="1:80" x14ac:dyDescent="0.25">
      <c r="A76" s="26">
        <v>103</v>
      </c>
      <c r="B76" s="27">
        <v>39981</v>
      </c>
      <c r="C76" s="27">
        <v>24567</v>
      </c>
      <c r="D76" s="28">
        <f t="shared" si="2"/>
        <v>42.2</v>
      </c>
      <c r="E76" s="29">
        <v>0</v>
      </c>
      <c r="F76" s="29">
        <v>1</v>
      </c>
      <c r="G76" s="29">
        <v>0</v>
      </c>
      <c r="H76" s="29">
        <v>0</v>
      </c>
      <c r="J76" s="29">
        <v>0</v>
      </c>
      <c r="K76" s="29">
        <v>1</v>
      </c>
      <c r="L76" s="29">
        <v>0</v>
      </c>
      <c r="M76" s="29">
        <v>0</v>
      </c>
      <c r="N76" s="29">
        <v>154</v>
      </c>
      <c r="O76" s="29">
        <v>88</v>
      </c>
      <c r="P76" s="29">
        <v>132</v>
      </c>
      <c r="Q76" s="29">
        <v>82</v>
      </c>
      <c r="R76" s="29">
        <v>0</v>
      </c>
      <c r="S76" s="29">
        <v>1</v>
      </c>
      <c r="T76" s="29">
        <v>1</v>
      </c>
      <c r="U76" s="29">
        <v>0</v>
      </c>
      <c r="V76" s="29">
        <v>129</v>
      </c>
      <c r="W76" s="29">
        <v>26</v>
      </c>
      <c r="X76" s="29">
        <v>2.27</v>
      </c>
      <c r="Y76" s="29">
        <v>1.28</v>
      </c>
      <c r="Z76" s="26">
        <v>1974729</v>
      </c>
      <c r="AA76" s="29"/>
      <c r="AB76" s="29"/>
      <c r="AC76" s="29">
        <v>84</v>
      </c>
      <c r="AD76" s="29">
        <v>70</v>
      </c>
      <c r="AE76" s="28">
        <v>90</v>
      </c>
      <c r="AF76" s="29">
        <v>1</v>
      </c>
      <c r="AG76" s="29">
        <v>2</v>
      </c>
      <c r="AH76" s="29">
        <v>1185</v>
      </c>
      <c r="AI76" s="29">
        <v>60</v>
      </c>
      <c r="AJ76" s="29">
        <v>93</v>
      </c>
      <c r="AK76" s="29">
        <v>545</v>
      </c>
      <c r="AL76" s="29">
        <v>76</v>
      </c>
      <c r="AM76" s="29">
        <v>75</v>
      </c>
      <c r="AN76" s="29">
        <v>10</v>
      </c>
      <c r="AO76" s="29">
        <v>1</v>
      </c>
      <c r="AP76" s="29">
        <v>0</v>
      </c>
      <c r="AQ76" s="29">
        <v>1</v>
      </c>
      <c r="AR76" s="29">
        <v>1</v>
      </c>
      <c r="AS76" s="29">
        <v>2</v>
      </c>
      <c r="AT76" s="27">
        <v>41275</v>
      </c>
      <c r="AU76" s="29">
        <f>DATEDIF(B76,AT76,"m")</f>
        <v>42</v>
      </c>
      <c r="AV76" s="29">
        <v>1</v>
      </c>
      <c r="AW76" s="27">
        <v>42917</v>
      </c>
      <c r="AZ76" s="29">
        <v>0</v>
      </c>
      <c r="BA76" s="29"/>
      <c r="BB76" s="29">
        <v>1</v>
      </c>
      <c r="BC76" s="29">
        <v>1</v>
      </c>
      <c r="BD76" s="29">
        <v>1</v>
      </c>
      <c r="BE76" s="29"/>
      <c r="BF76" s="29">
        <v>1</v>
      </c>
      <c r="BG76" s="29">
        <v>0</v>
      </c>
      <c r="BH76" s="29" t="s">
        <v>86</v>
      </c>
      <c r="BI76" s="29" t="s">
        <v>125</v>
      </c>
      <c r="BJ76" s="29">
        <v>0</v>
      </c>
      <c r="BK76" s="29"/>
      <c r="BL76" s="29">
        <v>1</v>
      </c>
      <c r="BM76" s="27">
        <v>44196</v>
      </c>
      <c r="BN76" s="29">
        <f t="shared" si="3"/>
        <v>138</v>
      </c>
      <c r="BO76" s="26" t="s">
        <v>289</v>
      </c>
      <c r="BP76" s="30">
        <v>97.86666666666666</v>
      </c>
      <c r="BQ76" s="26">
        <v>0</v>
      </c>
      <c r="BR76" s="26">
        <v>2</v>
      </c>
      <c r="CA76" s="26"/>
      <c r="CB76" s="31"/>
    </row>
    <row r="77" spans="1:80" x14ac:dyDescent="0.25">
      <c r="A77" s="26">
        <v>104</v>
      </c>
      <c r="B77" s="27">
        <v>39988</v>
      </c>
      <c r="C77" s="27">
        <v>18598</v>
      </c>
      <c r="D77" s="28">
        <f t="shared" si="2"/>
        <v>58.56388888888889</v>
      </c>
      <c r="E77" s="29">
        <v>0</v>
      </c>
      <c r="F77" s="29">
        <v>1</v>
      </c>
      <c r="G77" s="29">
        <v>0</v>
      </c>
      <c r="H77" s="29">
        <v>0</v>
      </c>
      <c r="J77" s="29">
        <v>0</v>
      </c>
      <c r="K77" s="29">
        <v>1</v>
      </c>
      <c r="L77" s="29">
        <v>0</v>
      </c>
      <c r="M77" s="29">
        <v>0</v>
      </c>
      <c r="N77" s="29">
        <v>116</v>
      </c>
      <c r="O77" s="29">
        <v>80</v>
      </c>
      <c r="P77" s="29">
        <v>134</v>
      </c>
      <c r="Q77" s="29">
        <v>72</v>
      </c>
      <c r="R77" s="29">
        <v>0</v>
      </c>
      <c r="S77" s="29">
        <v>1</v>
      </c>
      <c r="T77" s="29">
        <v>1</v>
      </c>
      <c r="U77" s="29">
        <v>0</v>
      </c>
      <c r="V77" s="29">
        <v>132</v>
      </c>
      <c r="W77" s="29">
        <v>34</v>
      </c>
      <c r="X77" s="29">
        <v>2.2000000000000002</v>
      </c>
      <c r="Y77" s="29">
        <v>1.42</v>
      </c>
      <c r="Z77" s="26">
        <v>248043</v>
      </c>
      <c r="AA77" s="29"/>
      <c r="AB77" s="29"/>
      <c r="AC77" s="29">
        <v>56</v>
      </c>
      <c r="AD77" s="29">
        <v>93</v>
      </c>
      <c r="AE77" s="28">
        <v>58.265125510105108</v>
      </c>
      <c r="AF77" s="29">
        <v>0</v>
      </c>
      <c r="AG77" s="29">
        <v>0</v>
      </c>
      <c r="AH77" s="29">
        <v>297</v>
      </c>
      <c r="AI77" s="29">
        <v>41</v>
      </c>
      <c r="AJ77" s="29">
        <v>120</v>
      </c>
      <c r="AK77" s="29">
        <v>30</v>
      </c>
      <c r="AL77" s="29">
        <v>47</v>
      </c>
      <c r="AM77" s="29">
        <v>107</v>
      </c>
      <c r="AN77" s="29">
        <v>12</v>
      </c>
      <c r="AO77" s="29">
        <v>1</v>
      </c>
      <c r="AP77" s="29">
        <v>1</v>
      </c>
      <c r="AQ77" s="29">
        <v>0</v>
      </c>
      <c r="AR77" s="29">
        <v>1</v>
      </c>
      <c r="AS77" s="29">
        <v>2</v>
      </c>
      <c r="AT77" s="27">
        <v>41730</v>
      </c>
      <c r="AU77" s="29">
        <f>DATEDIF(B77,AT77,"m")</f>
        <v>57</v>
      </c>
      <c r="AV77" s="29"/>
      <c r="AZ77" s="29">
        <v>0</v>
      </c>
      <c r="BA77" s="29"/>
      <c r="BB77" s="29">
        <v>1</v>
      </c>
      <c r="BC77" s="29">
        <v>1</v>
      </c>
      <c r="BD77" s="29">
        <v>1</v>
      </c>
      <c r="BE77" s="29"/>
      <c r="BF77" s="29">
        <v>0</v>
      </c>
      <c r="BG77" s="29"/>
      <c r="BH77" s="29"/>
      <c r="BI77" s="29"/>
      <c r="BJ77" s="29">
        <v>0</v>
      </c>
      <c r="BK77" s="29"/>
      <c r="BL77" s="29">
        <v>4</v>
      </c>
      <c r="BM77" s="27">
        <v>42768</v>
      </c>
      <c r="BN77" s="29">
        <f t="shared" si="3"/>
        <v>91</v>
      </c>
      <c r="BP77" s="30">
        <v>92.666666666666671</v>
      </c>
      <c r="BQ77" s="26">
        <v>2</v>
      </c>
      <c r="BR77" s="26">
        <v>2</v>
      </c>
      <c r="CA77" s="26"/>
      <c r="CB77" s="31"/>
    </row>
    <row r="78" spans="1:80" customFormat="1" hidden="1" x14ac:dyDescent="0.25">
      <c r="A78" s="9">
        <v>57</v>
      </c>
      <c r="B78" s="13">
        <v>38525</v>
      </c>
      <c r="C78" s="13">
        <v>28669</v>
      </c>
      <c r="D78" s="7">
        <f t="shared" si="2"/>
        <v>26.983333333333334</v>
      </c>
      <c r="E78" s="6">
        <v>0</v>
      </c>
      <c r="F78" s="6">
        <v>0</v>
      </c>
      <c r="G78" s="6">
        <v>1</v>
      </c>
      <c r="H78" s="6">
        <v>0</v>
      </c>
      <c r="I78" s="13"/>
      <c r="J78" s="6">
        <v>0</v>
      </c>
      <c r="K78" s="6">
        <v>0</v>
      </c>
      <c r="L78" s="6">
        <v>0</v>
      </c>
      <c r="M78" s="6">
        <v>0</v>
      </c>
      <c r="N78" s="6">
        <v>90</v>
      </c>
      <c r="O78" s="6">
        <v>60</v>
      </c>
      <c r="P78" s="6">
        <v>93</v>
      </c>
      <c r="Q78" s="6">
        <v>65</v>
      </c>
      <c r="R78" s="6">
        <v>0</v>
      </c>
      <c r="S78" s="6">
        <v>1</v>
      </c>
      <c r="T78" s="6">
        <v>1</v>
      </c>
      <c r="U78" s="6">
        <v>1</v>
      </c>
      <c r="V78" s="6">
        <v>83</v>
      </c>
      <c r="W78" s="6">
        <v>13</v>
      </c>
      <c r="X78" s="6">
        <v>2.17</v>
      </c>
      <c r="Y78" s="6">
        <v>2.65</v>
      </c>
      <c r="Z78" s="9">
        <v>1822082</v>
      </c>
      <c r="AA78" s="6"/>
      <c r="AB78" s="6"/>
      <c r="AC78" s="6">
        <v>9</v>
      </c>
      <c r="AD78" s="6">
        <v>541</v>
      </c>
      <c r="AE78" s="7">
        <v>10.029907803680446</v>
      </c>
      <c r="AF78" s="2">
        <v>1</v>
      </c>
      <c r="AG78" s="2">
        <v>2</v>
      </c>
      <c r="AH78" s="15">
        <v>1157</v>
      </c>
      <c r="AI78" s="6">
        <v>66</v>
      </c>
      <c r="AJ78" s="6">
        <v>93</v>
      </c>
      <c r="AK78" s="15">
        <v>425</v>
      </c>
      <c r="AL78" s="6">
        <v>50</v>
      </c>
      <c r="AM78" s="6">
        <v>113</v>
      </c>
      <c r="AN78" s="6">
        <v>183</v>
      </c>
      <c r="AO78" s="6">
        <v>1</v>
      </c>
      <c r="AP78" s="6"/>
      <c r="AQ78" s="6"/>
      <c r="AR78" s="6"/>
      <c r="AS78" s="6">
        <v>1</v>
      </c>
      <c r="AT78" s="13"/>
      <c r="AU78" s="6"/>
      <c r="AV78" s="6">
        <v>1</v>
      </c>
      <c r="AW78" s="13">
        <v>42430</v>
      </c>
      <c r="AX78" s="13"/>
      <c r="AY78" s="13"/>
      <c r="AZ78" s="6">
        <v>0</v>
      </c>
      <c r="BA78" s="6"/>
      <c r="BB78" s="6">
        <v>1</v>
      </c>
      <c r="BC78" s="6">
        <v>1</v>
      </c>
      <c r="BD78" s="6">
        <v>1</v>
      </c>
      <c r="BE78" s="6"/>
      <c r="BF78" s="6">
        <v>1</v>
      </c>
      <c r="BG78" s="2">
        <v>0</v>
      </c>
      <c r="BH78" s="6" t="s">
        <v>86</v>
      </c>
      <c r="BI78" s="6" t="s">
        <v>87</v>
      </c>
      <c r="BJ78" s="6">
        <v>0</v>
      </c>
      <c r="BK78" s="6"/>
      <c r="BL78" s="6">
        <v>1</v>
      </c>
      <c r="BM78" s="13">
        <v>44196</v>
      </c>
      <c r="BN78" s="6">
        <f t="shared" si="3"/>
        <v>186</v>
      </c>
      <c r="BO78" s="9" t="s">
        <v>285</v>
      </c>
      <c r="BP78" s="2">
        <v>130.16666666666666</v>
      </c>
      <c r="BQ78">
        <v>2</v>
      </c>
      <c r="BR78">
        <v>2</v>
      </c>
      <c r="CB78" s="10"/>
    </row>
    <row r="79" spans="1:80" x14ac:dyDescent="0.25">
      <c r="A79" s="26">
        <v>105</v>
      </c>
      <c r="B79" s="27">
        <v>40002</v>
      </c>
      <c r="C79" s="27">
        <v>19146</v>
      </c>
      <c r="D79" s="28">
        <f t="shared" si="2"/>
        <v>57.102777777777774</v>
      </c>
      <c r="E79" s="29">
        <v>0</v>
      </c>
      <c r="F79" s="29">
        <v>1</v>
      </c>
      <c r="G79" s="29">
        <v>0</v>
      </c>
      <c r="H79" s="29">
        <v>0</v>
      </c>
      <c r="J79" s="29">
        <v>0</v>
      </c>
      <c r="K79" s="29">
        <v>1</v>
      </c>
      <c r="L79" s="29">
        <v>1</v>
      </c>
      <c r="M79" s="29">
        <v>2</v>
      </c>
      <c r="N79" s="29">
        <v>168</v>
      </c>
      <c r="O79" s="29">
        <v>82</v>
      </c>
      <c r="P79" s="29">
        <v>125</v>
      </c>
      <c r="Q79" s="29">
        <v>54</v>
      </c>
      <c r="R79" s="29">
        <v>0</v>
      </c>
      <c r="S79" s="29">
        <v>1</v>
      </c>
      <c r="T79" s="29">
        <v>1</v>
      </c>
      <c r="U79" s="29">
        <v>0</v>
      </c>
      <c r="V79" s="29">
        <v>125</v>
      </c>
      <c r="W79" s="29">
        <v>22</v>
      </c>
      <c r="X79" s="29">
        <v>2.41</v>
      </c>
      <c r="Y79" s="29">
        <v>1.36</v>
      </c>
      <c r="Z79" s="26">
        <v>2000800</v>
      </c>
      <c r="AA79" s="29"/>
      <c r="AB79" s="29"/>
      <c r="AC79" s="29">
        <v>88</v>
      </c>
      <c r="AD79" s="29">
        <v>64</v>
      </c>
      <c r="AE79" s="28">
        <v>90</v>
      </c>
      <c r="AF79" s="29"/>
      <c r="AG79" s="29">
        <v>1</v>
      </c>
      <c r="AH79" s="29">
        <v>698</v>
      </c>
      <c r="AI79" s="29">
        <v>32</v>
      </c>
      <c r="AJ79" s="29">
        <v>151</v>
      </c>
      <c r="AK79" s="29">
        <v>710</v>
      </c>
      <c r="AL79" s="29">
        <v>44</v>
      </c>
      <c r="AM79" s="29">
        <v>113</v>
      </c>
      <c r="AN79" s="29">
        <v>256</v>
      </c>
      <c r="AO79" s="29">
        <v>1</v>
      </c>
      <c r="AP79" s="29">
        <v>0</v>
      </c>
      <c r="AQ79" s="29">
        <v>1</v>
      </c>
      <c r="AR79" s="29"/>
      <c r="AS79" s="29">
        <v>1</v>
      </c>
      <c r="AU79" s="29"/>
      <c r="AV79" s="29">
        <v>1</v>
      </c>
      <c r="AW79" s="27">
        <v>41974</v>
      </c>
      <c r="AZ79" s="29">
        <v>0</v>
      </c>
      <c r="BA79" s="29"/>
      <c r="BB79" s="29">
        <v>1</v>
      </c>
      <c r="BC79" s="29">
        <v>1</v>
      </c>
      <c r="BD79" s="29">
        <v>1</v>
      </c>
      <c r="BE79" s="29"/>
      <c r="BF79" s="29">
        <v>1</v>
      </c>
      <c r="BG79" s="29">
        <v>0</v>
      </c>
      <c r="BH79" s="29" t="s">
        <v>126</v>
      </c>
      <c r="BI79" s="29" t="s">
        <v>127</v>
      </c>
      <c r="BJ79" s="29">
        <v>0</v>
      </c>
      <c r="BK79" s="29"/>
      <c r="BL79" s="29">
        <v>1</v>
      </c>
      <c r="BM79" s="27">
        <v>44196</v>
      </c>
      <c r="BN79" s="29">
        <f t="shared" si="3"/>
        <v>137</v>
      </c>
      <c r="BP79" s="30">
        <v>65.733333333333334</v>
      </c>
      <c r="BQ79" s="26">
        <v>2</v>
      </c>
      <c r="BR79" s="26">
        <v>2</v>
      </c>
      <c r="CA79" s="26"/>
      <c r="CB79" s="31"/>
    </row>
    <row r="80" spans="1:80" customFormat="1" hidden="1" x14ac:dyDescent="0.25">
      <c r="A80">
        <v>39</v>
      </c>
      <c r="B80" s="12">
        <v>37993</v>
      </c>
      <c r="C80" s="12">
        <v>46572</v>
      </c>
      <c r="D80" s="1">
        <f t="shared" si="2"/>
        <v>23.491666666666667</v>
      </c>
      <c r="E80" s="2">
        <v>1</v>
      </c>
      <c r="F80" s="2">
        <v>1</v>
      </c>
      <c r="G80" s="2">
        <v>0</v>
      </c>
      <c r="H80" s="2">
        <v>1</v>
      </c>
      <c r="I80" s="12">
        <v>43636</v>
      </c>
      <c r="J80" s="2">
        <v>0</v>
      </c>
      <c r="K80" s="2">
        <v>1</v>
      </c>
      <c r="L80" s="2">
        <v>1</v>
      </c>
      <c r="M80" s="2">
        <v>3</v>
      </c>
      <c r="N80" s="2">
        <v>155</v>
      </c>
      <c r="O80" s="2">
        <v>80</v>
      </c>
      <c r="P80" s="2">
        <v>148</v>
      </c>
      <c r="Q80" s="2">
        <v>77</v>
      </c>
      <c r="R80" s="2">
        <v>0</v>
      </c>
      <c r="S80" s="2">
        <v>1</v>
      </c>
      <c r="T80" s="2">
        <v>1</v>
      </c>
      <c r="U80" s="2">
        <v>1</v>
      </c>
      <c r="V80" s="2">
        <v>116</v>
      </c>
      <c r="W80" s="2">
        <v>37</v>
      </c>
      <c r="X80" s="2">
        <v>2.35</v>
      </c>
      <c r="Y80" s="2">
        <v>1.45</v>
      </c>
      <c r="Z80">
        <v>1827731</v>
      </c>
      <c r="AA80" s="2"/>
      <c r="AB80" s="2"/>
      <c r="AC80" s="2"/>
      <c r="AD80" s="2">
        <v>134</v>
      </c>
      <c r="AE80" s="1">
        <v>64.079330895338146</v>
      </c>
      <c r="AF80" s="2">
        <v>0</v>
      </c>
      <c r="AG80" s="2">
        <v>0</v>
      </c>
      <c r="AH80" s="15">
        <v>50</v>
      </c>
      <c r="AI80" s="2">
        <v>54</v>
      </c>
      <c r="AJ80" s="2">
        <v>121</v>
      </c>
      <c r="AK80" s="15">
        <v>8</v>
      </c>
      <c r="AL80" s="2">
        <v>68</v>
      </c>
      <c r="AM80" s="2">
        <v>96</v>
      </c>
      <c r="AN80" s="2">
        <v>8</v>
      </c>
      <c r="AO80" s="6">
        <v>1</v>
      </c>
      <c r="AP80" s="6"/>
      <c r="AQ80" s="6"/>
      <c r="AR80" s="6">
        <v>1</v>
      </c>
      <c r="AS80" s="2">
        <v>2</v>
      </c>
      <c r="AT80" s="12">
        <v>39022</v>
      </c>
      <c r="AU80" s="6">
        <f>DATEDIF(B80,AT80,"m")</f>
        <v>33</v>
      </c>
      <c r="AV80" s="2">
        <v>0</v>
      </c>
      <c r="AW80" s="12"/>
      <c r="AX80" s="12"/>
      <c r="AY80" s="12"/>
      <c r="AZ80" s="2">
        <v>0</v>
      </c>
      <c r="BA80" s="2"/>
      <c r="BB80" s="2">
        <v>1</v>
      </c>
      <c r="BC80" s="2">
        <v>1</v>
      </c>
      <c r="BD80" s="2">
        <v>1</v>
      </c>
      <c r="BE80" s="2"/>
      <c r="BF80" s="2">
        <v>0</v>
      </c>
      <c r="BG80" s="2"/>
      <c r="BH80" s="2"/>
      <c r="BI80" s="2"/>
      <c r="BJ80" s="2">
        <v>0</v>
      </c>
      <c r="BK80" s="2"/>
      <c r="BL80" s="2">
        <v>4</v>
      </c>
      <c r="BM80" s="12">
        <v>39463</v>
      </c>
      <c r="BN80" s="2">
        <f t="shared" si="3"/>
        <v>48</v>
      </c>
      <c r="BO80" t="s">
        <v>70</v>
      </c>
      <c r="BP80" s="2">
        <v>49</v>
      </c>
      <c r="BQ80">
        <v>0</v>
      </c>
      <c r="BR80">
        <v>0</v>
      </c>
      <c r="CB80" s="10"/>
    </row>
    <row r="81" spans="1:80" x14ac:dyDescent="0.25">
      <c r="A81" s="26">
        <v>108</v>
      </c>
      <c r="B81" s="27">
        <v>40059</v>
      </c>
      <c r="C81" s="27">
        <v>12529</v>
      </c>
      <c r="D81" s="28">
        <f t="shared" si="2"/>
        <v>75.36944444444444</v>
      </c>
      <c r="E81" s="29">
        <v>1</v>
      </c>
      <c r="F81" s="29">
        <v>1</v>
      </c>
      <c r="G81" s="29">
        <v>0</v>
      </c>
      <c r="H81" s="29">
        <v>0</v>
      </c>
      <c r="J81" s="29">
        <v>0</v>
      </c>
      <c r="K81" s="29">
        <v>1</v>
      </c>
      <c r="L81" s="29">
        <v>0</v>
      </c>
      <c r="M81" s="29">
        <v>0</v>
      </c>
      <c r="N81" s="29"/>
      <c r="O81" s="29"/>
      <c r="P81" s="29"/>
      <c r="Q81" s="29"/>
      <c r="R81" s="29">
        <v>0</v>
      </c>
      <c r="S81" s="29">
        <v>1</v>
      </c>
      <c r="T81" s="29">
        <v>1</v>
      </c>
      <c r="U81" s="29">
        <v>0</v>
      </c>
      <c r="V81" s="29"/>
      <c r="W81" s="29"/>
      <c r="X81" s="29"/>
      <c r="Y81" s="29"/>
      <c r="Z81" s="26" t="s">
        <v>4</v>
      </c>
      <c r="AA81" s="29"/>
      <c r="AB81" s="29"/>
      <c r="AC81" s="29"/>
      <c r="AD81" s="29"/>
      <c r="AF81" s="29"/>
      <c r="AG81" s="29"/>
      <c r="AH81" s="29"/>
      <c r="AI81" s="29"/>
      <c r="AJ81" s="29"/>
      <c r="AK81" s="29"/>
      <c r="AL81" s="29">
        <v>18</v>
      </c>
      <c r="AM81" s="29">
        <v>304</v>
      </c>
      <c r="AN81" s="29">
        <v>102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U81" s="29"/>
      <c r="AV81" s="29"/>
      <c r="AZ81" s="29">
        <v>1</v>
      </c>
      <c r="BA81" s="29">
        <v>1</v>
      </c>
      <c r="BB81" s="29">
        <v>1</v>
      </c>
      <c r="BC81" s="29">
        <v>2</v>
      </c>
      <c r="BD81" s="29">
        <v>1</v>
      </c>
      <c r="BE81" s="29"/>
      <c r="BF81" s="29">
        <v>0</v>
      </c>
      <c r="BG81" s="29"/>
      <c r="BH81" s="29"/>
      <c r="BI81" s="29"/>
      <c r="BJ81" s="29">
        <v>0</v>
      </c>
      <c r="BK81" s="29"/>
      <c r="BL81" s="29">
        <v>1</v>
      </c>
      <c r="BM81" s="27">
        <v>43709</v>
      </c>
      <c r="BN81" s="29">
        <f t="shared" si="3"/>
        <v>119</v>
      </c>
      <c r="BO81" s="26" t="s">
        <v>300</v>
      </c>
      <c r="BP81" s="30">
        <v>121.66666666666667</v>
      </c>
      <c r="CA81" s="26"/>
      <c r="CB81" s="31"/>
    </row>
    <row r="82" spans="1:80" x14ac:dyDescent="0.25">
      <c r="A82" s="26">
        <v>109</v>
      </c>
      <c r="B82" s="27">
        <v>40135</v>
      </c>
      <c r="C82" s="27">
        <v>27828</v>
      </c>
      <c r="D82" s="28">
        <f t="shared" si="2"/>
        <v>33.69166666666667</v>
      </c>
      <c r="E82" s="29">
        <v>1</v>
      </c>
      <c r="F82" s="29">
        <v>1</v>
      </c>
      <c r="G82" s="29">
        <v>0</v>
      </c>
      <c r="H82" s="29">
        <v>1</v>
      </c>
      <c r="I82" s="27">
        <v>43939</v>
      </c>
      <c r="J82" s="29">
        <v>0</v>
      </c>
      <c r="K82" s="29">
        <v>1</v>
      </c>
      <c r="L82" s="29">
        <v>0</v>
      </c>
      <c r="M82" s="29">
        <v>0</v>
      </c>
      <c r="N82" s="29">
        <v>162</v>
      </c>
      <c r="O82" s="29">
        <v>95</v>
      </c>
      <c r="P82" s="29">
        <v>172</v>
      </c>
      <c r="Q82" s="29">
        <v>98</v>
      </c>
      <c r="R82" s="29">
        <v>0</v>
      </c>
      <c r="S82" s="29">
        <v>1</v>
      </c>
      <c r="T82" s="29">
        <v>1</v>
      </c>
      <c r="U82" s="29">
        <v>0</v>
      </c>
      <c r="V82" s="29">
        <v>90</v>
      </c>
      <c r="W82" s="29">
        <v>32</v>
      </c>
      <c r="X82" s="29">
        <v>2.15</v>
      </c>
      <c r="Y82" s="29">
        <v>1.59</v>
      </c>
      <c r="Z82" s="26">
        <v>334464</v>
      </c>
      <c r="AA82" s="29"/>
      <c r="AB82" s="29"/>
      <c r="AC82" s="29">
        <v>17</v>
      </c>
      <c r="AD82" s="29">
        <v>369</v>
      </c>
      <c r="AE82" s="28">
        <v>17.528111510735894</v>
      </c>
      <c r="AF82" s="29">
        <v>1</v>
      </c>
      <c r="AG82" s="29">
        <v>2</v>
      </c>
      <c r="AH82" s="29">
        <v>830</v>
      </c>
      <c r="AI82" s="29">
        <v>13</v>
      </c>
      <c r="AJ82" s="29">
        <v>460</v>
      </c>
      <c r="AK82" s="29">
        <v>613</v>
      </c>
      <c r="AL82" s="29"/>
      <c r="AM82" s="29"/>
      <c r="AN82" s="29"/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U82" s="29"/>
      <c r="AV82" s="29">
        <v>0</v>
      </c>
      <c r="AZ82" s="29">
        <v>1</v>
      </c>
      <c r="BA82" s="29" t="s">
        <v>270</v>
      </c>
      <c r="BB82" s="29">
        <v>1</v>
      </c>
      <c r="BC82" s="29">
        <v>1</v>
      </c>
      <c r="BD82" s="29">
        <v>1</v>
      </c>
      <c r="BE82" s="29"/>
      <c r="BF82" s="29">
        <v>0</v>
      </c>
      <c r="BG82" s="29"/>
      <c r="BH82" s="29"/>
      <c r="BI82" s="29"/>
      <c r="BJ82" s="29">
        <v>0</v>
      </c>
      <c r="BK82" s="29"/>
      <c r="BL82" s="29">
        <v>5</v>
      </c>
      <c r="BM82" s="27">
        <v>40543</v>
      </c>
      <c r="BN82" s="29">
        <f t="shared" si="3"/>
        <v>13</v>
      </c>
      <c r="BO82" s="26" t="s">
        <v>129</v>
      </c>
      <c r="BP82" s="30">
        <v>13.6</v>
      </c>
      <c r="BQ82" s="26">
        <v>2</v>
      </c>
      <c r="BR82" s="29">
        <v>2</v>
      </c>
      <c r="CA82" s="26"/>
      <c r="CB82" s="31"/>
    </row>
    <row r="83" spans="1:80" x14ac:dyDescent="0.25">
      <c r="A83" s="26">
        <v>110</v>
      </c>
      <c r="B83" s="27">
        <v>40156</v>
      </c>
      <c r="C83" s="27">
        <v>26821</v>
      </c>
      <c r="D83" s="28">
        <f t="shared" si="2"/>
        <v>36.508333333333333</v>
      </c>
      <c r="E83" s="32">
        <v>1</v>
      </c>
      <c r="F83" s="29">
        <v>0</v>
      </c>
      <c r="G83" s="29">
        <v>1</v>
      </c>
      <c r="H83" s="32">
        <v>0</v>
      </c>
      <c r="J83" s="32">
        <v>0</v>
      </c>
      <c r="K83" s="32">
        <v>1</v>
      </c>
      <c r="L83" s="29">
        <v>0</v>
      </c>
      <c r="M83" s="32">
        <v>0</v>
      </c>
      <c r="N83" s="29">
        <v>140</v>
      </c>
      <c r="O83" s="29">
        <v>67</v>
      </c>
      <c r="P83" s="29">
        <v>154</v>
      </c>
      <c r="Q83" s="35">
        <v>103</v>
      </c>
      <c r="R83" s="29">
        <v>0</v>
      </c>
      <c r="S83" s="29">
        <v>1</v>
      </c>
      <c r="T83" s="29">
        <v>1</v>
      </c>
      <c r="U83" s="29">
        <v>0</v>
      </c>
      <c r="V83" s="29">
        <v>71</v>
      </c>
      <c r="W83" s="29">
        <v>31</v>
      </c>
      <c r="X83" s="29">
        <v>1.91</v>
      </c>
      <c r="Y83" s="29">
        <v>2.0299999999999998</v>
      </c>
      <c r="Z83" s="26">
        <v>2016666</v>
      </c>
      <c r="AA83" s="29"/>
      <c r="AB83" s="29"/>
      <c r="AC83" s="29">
        <v>12</v>
      </c>
      <c r="AD83" s="35">
        <v>477</v>
      </c>
      <c r="AE83" s="36">
        <v>14.602653151577261</v>
      </c>
      <c r="AF83" s="29">
        <v>0</v>
      </c>
      <c r="AG83" s="29">
        <v>0</v>
      </c>
      <c r="AH83" s="29">
        <v>290</v>
      </c>
      <c r="AI83" s="29">
        <v>7</v>
      </c>
      <c r="AJ83" s="29">
        <v>758</v>
      </c>
      <c r="AK83" s="29"/>
      <c r="AL83" s="29">
        <v>68</v>
      </c>
      <c r="AM83" s="29">
        <v>129</v>
      </c>
      <c r="AN83" s="29">
        <v>11</v>
      </c>
      <c r="AO83" s="29">
        <v>1</v>
      </c>
      <c r="AP83" s="29">
        <v>0</v>
      </c>
      <c r="AQ83" s="29">
        <v>1</v>
      </c>
      <c r="AR83" s="29">
        <v>1</v>
      </c>
      <c r="AS83" s="29">
        <v>2</v>
      </c>
      <c r="AT83" s="27">
        <v>42461</v>
      </c>
      <c r="AU83" s="29">
        <f>DATEDIF(B83,AT83,"m")</f>
        <v>75</v>
      </c>
      <c r="AV83" s="29">
        <v>0</v>
      </c>
      <c r="AZ83" s="29">
        <v>1</v>
      </c>
      <c r="BA83" s="29" t="s">
        <v>273</v>
      </c>
      <c r="BB83" s="29">
        <v>0</v>
      </c>
      <c r="BC83" s="29">
        <v>0</v>
      </c>
      <c r="BD83" s="29"/>
      <c r="BE83" s="29"/>
      <c r="BF83" s="29">
        <v>1</v>
      </c>
      <c r="BG83" s="29">
        <v>0</v>
      </c>
      <c r="BH83" s="29">
        <v>1</v>
      </c>
      <c r="BI83" s="29" t="s">
        <v>130</v>
      </c>
      <c r="BJ83" s="29">
        <v>0</v>
      </c>
      <c r="BK83" s="29"/>
      <c r="BL83" s="29">
        <v>1</v>
      </c>
      <c r="BM83" s="27">
        <v>40234</v>
      </c>
      <c r="BN83" s="29">
        <f t="shared" si="3"/>
        <v>2</v>
      </c>
      <c r="BO83" s="26" t="s">
        <v>131</v>
      </c>
      <c r="BP83" s="30">
        <v>2.6</v>
      </c>
      <c r="BQ83" s="26">
        <v>2</v>
      </c>
      <c r="BR83" s="26">
        <v>2</v>
      </c>
      <c r="CA83" s="26"/>
      <c r="CB83" s="31"/>
    </row>
    <row r="84" spans="1:80" x14ac:dyDescent="0.25">
      <c r="A84" s="26">
        <v>112</v>
      </c>
      <c r="B84" s="27">
        <v>40226</v>
      </c>
      <c r="C84" s="27">
        <v>24101</v>
      </c>
      <c r="D84" s="28">
        <f t="shared" si="2"/>
        <v>44.144444444444446</v>
      </c>
      <c r="E84" s="32">
        <v>0</v>
      </c>
      <c r="F84" s="29">
        <v>0</v>
      </c>
      <c r="G84" s="29">
        <v>1</v>
      </c>
      <c r="H84" s="32">
        <v>0</v>
      </c>
      <c r="J84" s="32">
        <v>0</v>
      </c>
      <c r="K84" s="32">
        <v>0</v>
      </c>
      <c r="L84" s="29">
        <v>1</v>
      </c>
      <c r="M84" s="32">
        <v>2</v>
      </c>
      <c r="N84" s="29">
        <v>119</v>
      </c>
      <c r="O84" s="29">
        <v>76</v>
      </c>
      <c r="P84" s="29">
        <v>107</v>
      </c>
      <c r="Q84" s="29">
        <v>60</v>
      </c>
      <c r="R84" s="29">
        <v>0</v>
      </c>
      <c r="S84" s="29">
        <v>1</v>
      </c>
      <c r="T84" s="29">
        <v>1</v>
      </c>
      <c r="U84" s="29">
        <v>0</v>
      </c>
      <c r="V84" s="29">
        <v>129</v>
      </c>
      <c r="W84" s="29">
        <v>23</v>
      </c>
      <c r="X84" s="29">
        <v>2.15</v>
      </c>
      <c r="Y84" s="29">
        <v>1.06</v>
      </c>
      <c r="Z84" s="26">
        <v>2029658</v>
      </c>
      <c r="AA84" s="29"/>
      <c r="AB84" s="29"/>
      <c r="AC84" s="29">
        <v>90</v>
      </c>
      <c r="AD84" s="29">
        <v>38</v>
      </c>
      <c r="AE84" s="28">
        <v>90</v>
      </c>
      <c r="AF84" s="29">
        <v>1</v>
      </c>
      <c r="AG84" s="29">
        <v>2</v>
      </c>
      <c r="AH84" s="29">
        <v>1231</v>
      </c>
      <c r="AI84" s="29">
        <v>90</v>
      </c>
      <c r="AJ84" s="29">
        <v>48</v>
      </c>
      <c r="AK84" s="29">
        <v>933</v>
      </c>
      <c r="AL84" s="32">
        <v>90</v>
      </c>
      <c r="AM84" s="29">
        <v>51</v>
      </c>
      <c r="AN84" s="29">
        <v>19</v>
      </c>
      <c r="AO84" s="29">
        <v>1</v>
      </c>
      <c r="AP84" s="29">
        <v>0</v>
      </c>
      <c r="AQ84" s="29">
        <v>1</v>
      </c>
      <c r="AR84" s="29">
        <v>1</v>
      </c>
      <c r="AS84" s="29">
        <v>2</v>
      </c>
      <c r="AT84" s="27">
        <v>40940</v>
      </c>
      <c r="AU84" s="29">
        <f>DATEDIF(B84,AT84,"m")</f>
        <v>23</v>
      </c>
      <c r="AV84" s="29">
        <v>1</v>
      </c>
      <c r="AW84" s="27">
        <v>40544</v>
      </c>
      <c r="AZ84" s="29">
        <v>0</v>
      </c>
      <c r="BA84" s="29"/>
      <c r="BB84" s="29">
        <v>1</v>
      </c>
      <c r="BC84" s="29">
        <v>2</v>
      </c>
      <c r="BD84" s="29">
        <v>1</v>
      </c>
      <c r="BE84" s="29"/>
      <c r="BF84" s="29">
        <v>1</v>
      </c>
      <c r="BG84" s="29">
        <v>0</v>
      </c>
      <c r="BH84" s="29" t="s">
        <v>135</v>
      </c>
      <c r="BI84" s="29" t="s">
        <v>134</v>
      </c>
      <c r="BJ84" s="29">
        <v>0</v>
      </c>
      <c r="BK84" s="29"/>
      <c r="BL84" s="29">
        <v>1</v>
      </c>
      <c r="BM84" s="27">
        <v>44196</v>
      </c>
      <c r="BN84" s="29">
        <f t="shared" si="3"/>
        <v>130</v>
      </c>
      <c r="BP84" s="23">
        <v>10.6</v>
      </c>
      <c r="BQ84" s="26">
        <v>2</v>
      </c>
      <c r="BR84" s="26">
        <v>2</v>
      </c>
      <c r="CA84" s="26"/>
      <c r="CB84" s="31"/>
    </row>
    <row r="85" spans="1:80" x14ac:dyDescent="0.25">
      <c r="A85" s="26">
        <v>113</v>
      </c>
      <c r="B85" s="27">
        <v>40233</v>
      </c>
      <c r="C85" s="27">
        <v>11606</v>
      </c>
      <c r="D85" s="28">
        <f t="shared" si="2"/>
        <v>78.37222222222222</v>
      </c>
      <c r="E85" s="32">
        <v>1</v>
      </c>
      <c r="F85" s="29">
        <v>1</v>
      </c>
      <c r="G85" s="29">
        <v>0</v>
      </c>
      <c r="H85" s="32">
        <v>1</v>
      </c>
      <c r="I85" s="27">
        <v>40340</v>
      </c>
      <c r="J85" s="32">
        <v>0</v>
      </c>
      <c r="K85" s="32">
        <v>1</v>
      </c>
      <c r="L85" s="29">
        <v>1</v>
      </c>
      <c r="M85" s="32">
        <v>1</v>
      </c>
      <c r="N85" s="29">
        <v>114</v>
      </c>
      <c r="O85" s="29">
        <v>96</v>
      </c>
      <c r="P85" s="29"/>
      <c r="Q85" s="29"/>
      <c r="R85" s="29">
        <v>0</v>
      </c>
      <c r="S85" s="29">
        <v>1</v>
      </c>
      <c r="T85" s="29">
        <v>1</v>
      </c>
      <c r="U85" s="29">
        <v>0</v>
      </c>
      <c r="V85" s="29">
        <v>106</v>
      </c>
      <c r="W85" s="29">
        <v>37</v>
      </c>
      <c r="X85" s="29">
        <v>1.3</v>
      </c>
      <c r="Y85" s="29">
        <v>1.49</v>
      </c>
      <c r="Z85" s="26">
        <v>525056</v>
      </c>
      <c r="AA85" s="29"/>
      <c r="AB85" s="29"/>
      <c r="AC85" s="29">
        <v>18</v>
      </c>
      <c r="AD85" s="29">
        <v>303</v>
      </c>
      <c r="AE85" s="28">
        <v>16.251617576205167</v>
      </c>
      <c r="AF85" s="29">
        <v>0</v>
      </c>
      <c r="AG85" s="29">
        <v>0</v>
      </c>
      <c r="AH85" s="29">
        <v>333</v>
      </c>
      <c r="AI85" s="29"/>
      <c r="AJ85" s="29"/>
      <c r="AK85" s="29"/>
      <c r="AL85" s="29"/>
      <c r="AM85" s="29"/>
      <c r="AN85" s="29"/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U85" s="29"/>
      <c r="AV85" s="29"/>
      <c r="AZ85" s="29">
        <v>0</v>
      </c>
      <c r="BA85" s="29"/>
      <c r="BB85" s="29">
        <v>1</v>
      </c>
      <c r="BC85" s="29">
        <v>2</v>
      </c>
      <c r="BD85" s="29">
        <v>1</v>
      </c>
      <c r="BE85" s="29"/>
      <c r="BF85" s="29">
        <v>1</v>
      </c>
      <c r="BG85" s="29">
        <v>0</v>
      </c>
      <c r="BH85" s="29" t="s">
        <v>135</v>
      </c>
      <c r="BI85" s="29" t="s">
        <v>136</v>
      </c>
      <c r="BJ85" s="29">
        <v>0</v>
      </c>
      <c r="BK85" s="29"/>
      <c r="BL85" s="29">
        <v>5</v>
      </c>
      <c r="BM85" s="27">
        <v>40340</v>
      </c>
      <c r="BN85" s="29">
        <f t="shared" si="3"/>
        <v>3</v>
      </c>
      <c r="BP85" s="23">
        <v>3.5666666666666669</v>
      </c>
      <c r="BQ85" s="26">
        <v>2</v>
      </c>
      <c r="BR85" s="26">
        <v>1</v>
      </c>
      <c r="CA85" s="26"/>
      <c r="CB85" s="31"/>
    </row>
    <row r="86" spans="1:80" s="9" customFormat="1" hidden="1" x14ac:dyDescent="0.25">
      <c r="A86" s="9">
        <v>61</v>
      </c>
      <c r="B86" s="13">
        <v>38700</v>
      </c>
      <c r="C86" s="13">
        <v>45904</v>
      </c>
      <c r="D86" s="7">
        <f t="shared" si="2"/>
        <v>19.722222222222221</v>
      </c>
      <c r="E86" s="6">
        <v>0</v>
      </c>
      <c r="F86" s="6">
        <v>1</v>
      </c>
      <c r="G86" s="6">
        <v>0</v>
      </c>
      <c r="H86" s="6">
        <v>1</v>
      </c>
      <c r="I86" s="13">
        <v>41024</v>
      </c>
      <c r="J86" s="6">
        <v>0</v>
      </c>
      <c r="K86" s="6">
        <v>1</v>
      </c>
      <c r="L86" s="6">
        <v>0</v>
      </c>
      <c r="M86" s="6">
        <v>0</v>
      </c>
      <c r="N86" s="6">
        <v>165</v>
      </c>
      <c r="O86" s="6">
        <v>76</v>
      </c>
      <c r="P86" s="6">
        <v>161</v>
      </c>
      <c r="Q86" s="6">
        <v>83</v>
      </c>
      <c r="R86" s="6">
        <v>0</v>
      </c>
      <c r="S86" s="6">
        <v>1</v>
      </c>
      <c r="T86" s="6">
        <v>1</v>
      </c>
      <c r="U86" s="6">
        <v>1</v>
      </c>
      <c r="V86" s="6">
        <v>81</v>
      </c>
      <c r="W86" s="6">
        <v>31</v>
      </c>
      <c r="X86" s="6">
        <v>2.0299999999999998</v>
      </c>
      <c r="Y86" s="6">
        <v>1.57</v>
      </c>
      <c r="Z86" s="9">
        <v>1842599</v>
      </c>
      <c r="AA86" s="6"/>
      <c r="AB86" s="6"/>
      <c r="AC86" s="6">
        <v>14</v>
      </c>
      <c r="AD86" s="6">
        <v>306</v>
      </c>
      <c r="AE86" s="7">
        <v>18.136924265812699</v>
      </c>
      <c r="AF86" s="6"/>
      <c r="AG86" s="2">
        <v>1</v>
      </c>
      <c r="AH86" s="15">
        <v>682</v>
      </c>
      <c r="AI86" s="6">
        <v>34</v>
      </c>
      <c r="AJ86" s="6">
        <v>134</v>
      </c>
      <c r="AK86" s="15">
        <v>267</v>
      </c>
      <c r="AL86" s="6">
        <v>16</v>
      </c>
      <c r="AM86" s="6">
        <v>253</v>
      </c>
      <c r="AN86" s="6">
        <v>667</v>
      </c>
      <c r="AO86" s="6">
        <v>1</v>
      </c>
      <c r="AP86" s="6"/>
      <c r="AQ86" s="6"/>
      <c r="AR86" s="6"/>
      <c r="AS86" s="6">
        <v>1</v>
      </c>
      <c r="AT86" s="13"/>
      <c r="AU86" s="6"/>
      <c r="AV86" s="6">
        <v>1</v>
      </c>
      <c r="AW86" s="13">
        <v>40360</v>
      </c>
      <c r="AX86" s="13"/>
      <c r="AY86" s="13"/>
      <c r="AZ86" s="6">
        <v>0</v>
      </c>
      <c r="BA86" s="6"/>
      <c r="BB86" s="6">
        <v>1</v>
      </c>
      <c r="BC86" s="6">
        <v>2</v>
      </c>
      <c r="BD86" s="6">
        <v>1</v>
      </c>
      <c r="BE86" s="6"/>
      <c r="BF86" s="6">
        <v>1</v>
      </c>
      <c r="BG86" s="2">
        <v>0</v>
      </c>
      <c r="BH86" s="6" t="s">
        <v>86</v>
      </c>
      <c r="BI86" s="6" t="s">
        <v>88</v>
      </c>
      <c r="BJ86" s="6">
        <v>0</v>
      </c>
      <c r="BK86" s="6"/>
      <c r="BL86" s="6">
        <v>5</v>
      </c>
      <c r="BM86" s="13">
        <v>41024</v>
      </c>
      <c r="BN86" s="6">
        <f t="shared" si="3"/>
        <v>76</v>
      </c>
      <c r="BO86" s="9" t="s">
        <v>286</v>
      </c>
      <c r="BP86" s="2">
        <v>55.333333333333336</v>
      </c>
      <c r="BQ86">
        <v>2</v>
      </c>
      <c r="BR86"/>
      <c r="BS86"/>
      <c r="BT86"/>
      <c r="BU86"/>
      <c r="BV86"/>
      <c r="BW86"/>
      <c r="BX86"/>
      <c r="BY86"/>
      <c r="BZ86"/>
      <c r="CA86"/>
      <c r="CB86" s="10"/>
    </row>
    <row r="87" spans="1:80" x14ac:dyDescent="0.25">
      <c r="A87" s="26">
        <v>114</v>
      </c>
      <c r="B87" s="27">
        <v>40240</v>
      </c>
      <c r="C87" s="27">
        <v>16328</v>
      </c>
      <c r="D87" s="28">
        <f t="shared" si="2"/>
        <v>65.472222222222229</v>
      </c>
      <c r="E87" s="32">
        <v>0</v>
      </c>
      <c r="F87" s="29">
        <v>1</v>
      </c>
      <c r="G87" s="29">
        <v>0</v>
      </c>
      <c r="H87" s="32">
        <v>0</v>
      </c>
      <c r="J87" s="32">
        <v>0</v>
      </c>
      <c r="K87" s="32">
        <v>1</v>
      </c>
      <c r="L87" s="29">
        <v>0</v>
      </c>
      <c r="M87" s="32">
        <v>0</v>
      </c>
      <c r="N87" s="29"/>
      <c r="O87" s="29"/>
      <c r="P87" s="29">
        <v>146</v>
      </c>
      <c r="Q87" s="29">
        <v>60</v>
      </c>
      <c r="R87" s="29">
        <v>0</v>
      </c>
      <c r="S87" s="29">
        <v>1</v>
      </c>
      <c r="T87" s="29">
        <v>1</v>
      </c>
      <c r="U87" s="29">
        <v>0</v>
      </c>
      <c r="V87" s="29">
        <v>108</v>
      </c>
      <c r="W87" s="29">
        <v>40</v>
      </c>
      <c r="X87" s="29">
        <v>2.21</v>
      </c>
      <c r="Y87" s="29">
        <v>1.1100000000000001</v>
      </c>
      <c r="Z87" s="26">
        <v>195347</v>
      </c>
      <c r="AA87" s="29"/>
      <c r="AB87" s="29"/>
      <c r="AC87" s="29">
        <v>28</v>
      </c>
      <c r="AD87" s="29">
        <v>166</v>
      </c>
      <c r="AE87" s="28">
        <v>27.549789467163386</v>
      </c>
      <c r="AF87" s="29">
        <v>0</v>
      </c>
      <c r="AG87" s="29">
        <v>0</v>
      </c>
      <c r="AH87" s="29">
        <v>289</v>
      </c>
      <c r="AI87" s="29">
        <v>19</v>
      </c>
      <c r="AJ87" s="29">
        <v>228</v>
      </c>
      <c r="AK87" s="29">
        <v>328</v>
      </c>
      <c r="AL87" s="29"/>
      <c r="AM87" s="29"/>
      <c r="AN87" s="29"/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U87" s="29"/>
      <c r="AV87" s="29"/>
      <c r="AZ87" s="29">
        <v>0</v>
      </c>
      <c r="BA87" s="29"/>
      <c r="BB87" s="29">
        <v>1</v>
      </c>
      <c r="BC87" s="29">
        <v>3</v>
      </c>
      <c r="BD87" s="29">
        <v>1</v>
      </c>
      <c r="BE87" s="29"/>
      <c r="BF87" s="29">
        <v>0</v>
      </c>
      <c r="BG87" s="29"/>
      <c r="BH87" s="29"/>
      <c r="BI87" s="29"/>
      <c r="BJ87" s="29">
        <v>0</v>
      </c>
      <c r="BK87" s="29"/>
      <c r="BL87" s="29">
        <v>3</v>
      </c>
      <c r="BM87" s="27">
        <v>40961</v>
      </c>
      <c r="BN87" s="29">
        <f t="shared" si="3"/>
        <v>23</v>
      </c>
      <c r="BO87" s="26" t="s">
        <v>137</v>
      </c>
      <c r="BP87" s="23">
        <v>24.033333333333335</v>
      </c>
      <c r="BQ87" s="26">
        <v>2</v>
      </c>
      <c r="BR87" s="26">
        <v>1</v>
      </c>
      <c r="CA87" s="26"/>
      <c r="CB87" s="31"/>
    </row>
    <row r="88" spans="1:80" x14ac:dyDescent="0.25">
      <c r="A88" s="26">
        <v>117</v>
      </c>
      <c r="B88" s="27">
        <v>40296</v>
      </c>
      <c r="C88" s="27">
        <v>32222</v>
      </c>
      <c r="D88" s="28">
        <f t="shared" si="2"/>
        <v>22.105555555555554</v>
      </c>
      <c r="E88" s="32">
        <v>1</v>
      </c>
      <c r="F88" s="29">
        <v>0</v>
      </c>
      <c r="G88" s="29">
        <v>1</v>
      </c>
      <c r="H88" s="32">
        <v>0</v>
      </c>
      <c r="J88" s="29">
        <v>0</v>
      </c>
      <c r="K88" s="29">
        <v>0</v>
      </c>
      <c r="L88" s="29">
        <v>0</v>
      </c>
      <c r="M88" s="29">
        <v>0</v>
      </c>
      <c r="N88" s="29">
        <v>130</v>
      </c>
      <c r="O88" s="29">
        <v>60</v>
      </c>
      <c r="P88" s="29">
        <v>148</v>
      </c>
      <c r="Q88" s="29">
        <v>82</v>
      </c>
      <c r="R88" s="29">
        <v>0</v>
      </c>
      <c r="S88" s="29">
        <v>1</v>
      </c>
      <c r="T88" s="29">
        <v>1</v>
      </c>
      <c r="U88" s="29">
        <v>0</v>
      </c>
      <c r="V88" s="29">
        <v>165</v>
      </c>
      <c r="W88" s="29">
        <v>17</v>
      </c>
      <c r="X88" s="29">
        <v>2.29</v>
      </c>
      <c r="Y88" s="29">
        <v>1.17</v>
      </c>
      <c r="Z88" s="26">
        <v>2038902</v>
      </c>
      <c r="AA88" s="29"/>
      <c r="AB88" s="29"/>
      <c r="AC88" s="29">
        <v>90</v>
      </c>
      <c r="AD88" s="29">
        <v>65</v>
      </c>
      <c r="AE88" s="28">
        <v>90</v>
      </c>
      <c r="AF88" s="29"/>
      <c r="AG88" s="29">
        <v>1</v>
      </c>
      <c r="AH88" s="35">
        <v>421</v>
      </c>
      <c r="AI88" s="29">
        <v>90</v>
      </c>
      <c r="AJ88" s="29">
        <v>93</v>
      </c>
      <c r="AK88" s="29">
        <v>542</v>
      </c>
      <c r="AL88" s="29">
        <v>76</v>
      </c>
      <c r="AM88" s="32">
        <v>116</v>
      </c>
      <c r="AN88" s="32">
        <v>114</v>
      </c>
      <c r="AO88" s="29">
        <v>1</v>
      </c>
      <c r="AP88" s="29">
        <v>0</v>
      </c>
      <c r="AQ88" s="29">
        <v>1</v>
      </c>
      <c r="AR88" s="29"/>
      <c r="AS88" s="32">
        <v>1</v>
      </c>
      <c r="AU88" s="29"/>
      <c r="AV88" s="29">
        <v>1</v>
      </c>
      <c r="AW88" s="27">
        <v>42675</v>
      </c>
      <c r="AZ88" s="29">
        <v>0</v>
      </c>
      <c r="BA88" s="29"/>
      <c r="BB88" s="29">
        <v>1</v>
      </c>
      <c r="BC88" s="29">
        <v>2</v>
      </c>
      <c r="BD88" s="29">
        <v>1</v>
      </c>
      <c r="BE88" s="29"/>
      <c r="BF88" s="29">
        <v>1</v>
      </c>
      <c r="BG88" s="29">
        <v>0</v>
      </c>
      <c r="BH88" s="29">
        <v>4</v>
      </c>
      <c r="BI88" s="29" t="s">
        <v>140</v>
      </c>
      <c r="BJ88" s="29">
        <v>0</v>
      </c>
      <c r="BK88" s="29"/>
      <c r="BL88" s="29">
        <v>1</v>
      </c>
      <c r="BM88" s="27">
        <v>44196</v>
      </c>
      <c r="BN88" s="29">
        <f t="shared" si="3"/>
        <v>128</v>
      </c>
      <c r="BP88" s="23">
        <v>79.3</v>
      </c>
      <c r="BQ88" s="26">
        <v>2</v>
      </c>
      <c r="BR88" s="26">
        <v>2</v>
      </c>
      <c r="CA88" s="26"/>
      <c r="CB88" s="31"/>
    </row>
    <row r="89" spans="1:80" x14ac:dyDescent="0.25">
      <c r="A89" s="26">
        <v>118</v>
      </c>
      <c r="B89" s="27">
        <v>40297</v>
      </c>
      <c r="C89" s="27">
        <v>22556</v>
      </c>
      <c r="D89" s="28">
        <f t="shared" si="2"/>
        <v>48.575000000000003</v>
      </c>
      <c r="E89" s="29">
        <v>1</v>
      </c>
      <c r="F89" s="29">
        <v>1</v>
      </c>
      <c r="G89" s="29">
        <v>0</v>
      </c>
      <c r="H89" s="29">
        <v>0</v>
      </c>
      <c r="J89" s="29">
        <v>0</v>
      </c>
      <c r="K89" s="29">
        <v>1</v>
      </c>
      <c r="L89" s="29">
        <v>0</v>
      </c>
      <c r="M89" s="29">
        <v>0</v>
      </c>
      <c r="N89" s="29"/>
      <c r="O89" s="29"/>
      <c r="P89" s="29">
        <v>137</v>
      </c>
      <c r="Q89" s="29">
        <v>79</v>
      </c>
      <c r="R89" s="29">
        <v>0</v>
      </c>
      <c r="S89" s="29">
        <v>1</v>
      </c>
      <c r="T89" s="29">
        <v>1</v>
      </c>
      <c r="U89" s="29">
        <v>0</v>
      </c>
      <c r="V89" s="29">
        <v>145</v>
      </c>
      <c r="W89" s="29">
        <v>27</v>
      </c>
      <c r="X89" s="29">
        <v>2.31</v>
      </c>
      <c r="Y89" s="29">
        <v>0.95</v>
      </c>
      <c r="Z89" s="26" t="s">
        <v>5</v>
      </c>
      <c r="AA89" s="29"/>
      <c r="AB89" s="29"/>
      <c r="AC89" s="29">
        <v>50</v>
      </c>
      <c r="AD89" s="29">
        <v>135</v>
      </c>
      <c r="AE89" s="28">
        <v>53.246507415850203</v>
      </c>
      <c r="AF89" s="29">
        <v>1</v>
      </c>
      <c r="AG89" s="29">
        <v>2</v>
      </c>
      <c r="AH89" s="29">
        <v>947</v>
      </c>
      <c r="AI89" s="29">
        <v>42</v>
      </c>
      <c r="AJ89" s="29">
        <v>158</v>
      </c>
      <c r="AK89" s="29">
        <v>1471</v>
      </c>
      <c r="AL89" s="29">
        <v>77</v>
      </c>
      <c r="AM89" s="29">
        <v>93</v>
      </c>
      <c r="AN89" s="29">
        <v>40</v>
      </c>
      <c r="AO89" s="29">
        <v>1</v>
      </c>
      <c r="AP89" s="29">
        <v>0</v>
      </c>
      <c r="AQ89" s="29">
        <v>1</v>
      </c>
      <c r="AR89" s="29">
        <v>1</v>
      </c>
      <c r="AS89" s="29">
        <v>2</v>
      </c>
      <c r="AT89" s="27">
        <v>43891</v>
      </c>
      <c r="AU89" s="29">
        <f>DATEDIF(B89,AT89,"m")</f>
        <v>118</v>
      </c>
      <c r="AV89" s="29">
        <v>0</v>
      </c>
      <c r="AZ89" s="29">
        <v>0</v>
      </c>
      <c r="BA89" s="29"/>
      <c r="BB89" s="29">
        <v>1</v>
      </c>
      <c r="BC89" s="29">
        <v>3</v>
      </c>
      <c r="BD89" s="29">
        <v>1</v>
      </c>
      <c r="BE89" s="29"/>
      <c r="BF89" s="29">
        <v>1</v>
      </c>
      <c r="BG89" s="29">
        <v>0</v>
      </c>
      <c r="BH89" s="29" t="s">
        <v>264</v>
      </c>
      <c r="BI89" s="29" t="s">
        <v>265</v>
      </c>
      <c r="BJ89" s="29">
        <v>0</v>
      </c>
      <c r="BK89" s="29"/>
      <c r="BL89" s="29">
        <v>1</v>
      </c>
      <c r="BM89" s="27">
        <v>44196</v>
      </c>
      <c r="BN89" s="29">
        <f t="shared" si="3"/>
        <v>128</v>
      </c>
      <c r="BO89" s="26" t="s">
        <v>289</v>
      </c>
      <c r="BP89" s="23">
        <v>129.96666666666667</v>
      </c>
      <c r="BQ89" s="26">
        <v>2</v>
      </c>
      <c r="BR89" s="26">
        <v>2</v>
      </c>
      <c r="CA89" s="26"/>
      <c r="CB89" s="31"/>
    </row>
    <row r="90" spans="1:80" x14ac:dyDescent="0.25">
      <c r="A90" s="26">
        <v>119</v>
      </c>
      <c r="B90" s="27">
        <v>40385</v>
      </c>
      <c r="C90" s="27">
        <v>18729</v>
      </c>
      <c r="D90" s="28">
        <f t="shared" si="2"/>
        <v>59.291666666666664</v>
      </c>
      <c r="E90" s="32">
        <v>1</v>
      </c>
      <c r="F90" s="29">
        <v>1</v>
      </c>
      <c r="G90" s="29">
        <v>0</v>
      </c>
      <c r="H90" s="32">
        <v>1</v>
      </c>
      <c r="I90" s="27">
        <v>40669</v>
      </c>
      <c r="J90" s="32">
        <v>0</v>
      </c>
      <c r="K90" s="32">
        <v>0</v>
      </c>
      <c r="L90" s="29">
        <v>0</v>
      </c>
      <c r="M90" s="32">
        <v>0</v>
      </c>
      <c r="N90" s="32">
        <v>101</v>
      </c>
      <c r="O90" s="32">
        <v>77</v>
      </c>
      <c r="P90" s="29"/>
      <c r="Q90" s="29"/>
      <c r="R90" s="29">
        <v>0</v>
      </c>
      <c r="S90" s="29">
        <v>1</v>
      </c>
      <c r="T90" s="29">
        <v>1</v>
      </c>
      <c r="U90" s="29">
        <v>0</v>
      </c>
      <c r="V90" s="29">
        <v>146</v>
      </c>
      <c r="W90" s="29">
        <v>13</v>
      </c>
      <c r="X90" s="29">
        <v>2.2000000000000002</v>
      </c>
      <c r="Y90" s="29">
        <v>1</v>
      </c>
      <c r="Z90" s="26">
        <v>2052350</v>
      </c>
      <c r="AA90" s="29"/>
      <c r="AB90" s="29"/>
      <c r="AC90" s="29">
        <v>83</v>
      </c>
      <c r="AD90" s="29">
        <v>86</v>
      </c>
      <c r="AE90" s="28">
        <v>85.184805882918468</v>
      </c>
      <c r="AF90" s="29">
        <v>1</v>
      </c>
      <c r="AG90" s="29">
        <v>2</v>
      </c>
      <c r="AH90" s="29">
        <v>1408</v>
      </c>
      <c r="AI90" s="29">
        <v>90</v>
      </c>
      <c r="AJ90" s="29">
        <v>71</v>
      </c>
      <c r="AK90" s="29">
        <v>2333</v>
      </c>
      <c r="AL90" s="29"/>
      <c r="AM90" s="29"/>
      <c r="AN90" s="29"/>
      <c r="AO90" s="29">
        <v>0</v>
      </c>
      <c r="AP90" s="29">
        <v>0</v>
      </c>
      <c r="AQ90" s="29">
        <v>0</v>
      </c>
      <c r="AR90" s="29">
        <v>0</v>
      </c>
      <c r="AS90" s="32">
        <v>0</v>
      </c>
      <c r="AU90" s="29"/>
      <c r="AV90" s="29"/>
      <c r="AZ90" s="29">
        <v>0</v>
      </c>
      <c r="BA90" s="29"/>
      <c r="BB90" s="29">
        <v>0</v>
      </c>
      <c r="BC90" s="29">
        <v>0</v>
      </c>
      <c r="BD90" s="29"/>
      <c r="BE90" s="29"/>
      <c r="BF90" s="29">
        <v>1</v>
      </c>
      <c r="BG90" s="29">
        <v>0</v>
      </c>
      <c r="BH90" s="32" t="s">
        <v>141</v>
      </c>
      <c r="BI90" s="29" t="s">
        <v>142</v>
      </c>
      <c r="BJ90" s="29">
        <v>0</v>
      </c>
      <c r="BK90" s="29"/>
      <c r="BL90" s="29">
        <v>5</v>
      </c>
      <c r="BM90" s="27">
        <v>40669</v>
      </c>
      <c r="BN90" s="29">
        <f t="shared" si="3"/>
        <v>9</v>
      </c>
      <c r="BP90" s="30">
        <v>9.4666666666666668</v>
      </c>
      <c r="BQ90" s="26">
        <v>2</v>
      </c>
      <c r="BR90" s="26">
        <v>2</v>
      </c>
      <c r="CA90" s="26"/>
      <c r="CB90" s="31"/>
    </row>
    <row r="91" spans="1:80" x14ac:dyDescent="0.25">
      <c r="A91" s="26">
        <v>120</v>
      </c>
      <c r="B91" s="27">
        <v>40408</v>
      </c>
      <c r="C91" s="27">
        <v>18536</v>
      </c>
      <c r="D91" s="28">
        <f t="shared" si="2"/>
        <v>59.883333333333333</v>
      </c>
      <c r="E91" s="29">
        <v>1</v>
      </c>
      <c r="F91" s="29">
        <v>1</v>
      </c>
      <c r="G91" s="29">
        <v>0</v>
      </c>
      <c r="H91" s="29">
        <v>1</v>
      </c>
      <c r="I91" s="27">
        <v>41123</v>
      </c>
      <c r="J91" s="29">
        <v>0</v>
      </c>
      <c r="K91" s="29">
        <v>1</v>
      </c>
      <c r="L91" s="29">
        <v>0</v>
      </c>
      <c r="M91" s="29">
        <v>0</v>
      </c>
      <c r="N91" s="29">
        <v>180</v>
      </c>
      <c r="O91" s="29">
        <v>80</v>
      </c>
      <c r="P91" s="29">
        <v>171</v>
      </c>
      <c r="Q91" s="29">
        <v>69</v>
      </c>
      <c r="R91" s="29">
        <v>0</v>
      </c>
      <c r="S91" s="29">
        <v>0</v>
      </c>
      <c r="T91" s="29">
        <v>1</v>
      </c>
      <c r="U91" s="29">
        <v>0</v>
      </c>
      <c r="V91" s="29">
        <v>98</v>
      </c>
      <c r="W91" s="29">
        <v>35</v>
      </c>
      <c r="X91" s="29">
        <v>2.0099999999999998</v>
      </c>
      <c r="Y91" s="29">
        <v>1.72</v>
      </c>
      <c r="Z91" s="26">
        <v>684732</v>
      </c>
      <c r="AA91" s="29"/>
      <c r="AB91" s="29"/>
      <c r="AC91" s="29">
        <v>13</v>
      </c>
      <c r="AD91" s="29">
        <v>405</v>
      </c>
      <c r="AE91" s="28">
        <v>13.030245990763717</v>
      </c>
      <c r="AF91" s="29">
        <v>1</v>
      </c>
      <c r="AG91" s="29">
        <v>2</v>
      </c>
      <c r="AH91" s="29">
        <v>1204</v>
      </c>
      <c r="AI91" s="29">
        <v>6</v>
      </c>
      <c r="AJ91" s="29">
        <v>758</v>
      </c>
      <c r="AK91" s="29"/>
      <c r="AL91" s="29"/>
      <c r="AM91" s="29"/>
      <c r="AN91" s="29"/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U91" s="29"/>
      <c r="AV91" s="29"/>
      <c r="AZ91" s="29">
        <v>1</v>
      </c>
      <c r="BA91" s="29">
        <v>0</v>
      </c>
      <c r="BB91" s="29">
        <v>1</v>
      </c>
      <c r="BC91" s="29">
        <v>2</v>
      </c>
      <c r="BD91" s="29">
        <v>1</v>
      </c>
      <c r="BE91" s="29"/>
      <c r="BF91" s="29">
        <v>0</v>
      </c>
      <c r="BG91" s="29"/>
      <c r="BH91" s="29"/>
      <c r="BI91" s="29"/>
      <c r="BJ91" s="29">
        <v>0</v>
      </c>
      <c r="BK91" s="29"/>
      <c r="BL91" s="29">
        <v>5</v>
      </c>
      <c r="BM91" s="27">
        <v>40640</v>
      </c>
      <c r="BN91" s="29">
        <f t="shared" si="3"/>
        <v>7</v>
      </c>
      <c r="BP91" s="23">
        <v>7.7333333333333334</v>
      </c>
      <c r="BQ91" s="26">
        <v>2</v>
      </c>
      <c r="BR91" s="29">
        <v>3</v>
      </c>
      <c r="CA91" s="26"/>
      <c r="CB91" s="31"/>
    </row>
    <row r="92" spans="1:80" x14ac:dyDescent="0.25">
      <c r="A92" s="26">
        <v>121</v>
      </c>
      <c r="B92" s="27">
        <v>40422</v>
      </c>
      <c r="C92" s="27">
        <v>14495</v>
      </c>
      <c r="D92" s="28">
        <f t="shared" si="2"/>
        <v>70.983333333333334</v>
      </c>
      <c r="E92" s="32">
        <v>0</v>
      </c>
      <c r="F92" s="29">
        <v>1</v>
      </c>
      <c r="G92" s="29">
        <v>0</v>
      </c>
      <c r="H92" s="32">
        <v>1</v>
      </c>
      <c r="I92" s="27">
        <v>42766</v>
      </c>
      <c r="J92" s="32">
        <v>0</v>
      </c>
      <c r="K92" s="32">
        <v>1</v>
      </c>
      <c r="L92" s="29">
        <v>0</v>
      </c>
      <c r="M92" s="32">
        <v>0</v>
      </c>
      <c r="N92" s="32">
        <v>123</v>
      </c>
      <c r="O92" s="32">
        <v>72</v>
      </c>
      <c r="P92" s="32">
        <v>139</v>
      </c>
      <c r="Q92" s="32">
        <v>62</v>
      </c>
      <c r="R92" s="32">
        <v>0</v>
      </c>
      <c r="S92" s="32">
        <v>1</v>
      </c>
      <c r="T92" s="32">
        <v>1</v>
      </c>
      <c r="U92" s="32">
        <v>0</v>
      </c>
      <c r="V92" s="32">
        <v>127</v>
      </c>
      <c r="W92" s="29">
        <v>36</v>
      </c>
      <c r="X92" s="29">
        <v>2.2000000000000002</v>
      </c>
      <c r="Y92" s="29">
        <v>1.07</v>
      </c>
      <c r="Z92" s="26">
        <v>2031766</v>
      </c>
      <c r="AA92" s="29"/>
      <c r="AB92" s="29"/>
      <c r="AC92" s="29">
        <v>70</v>
      </c>
      <c r="AD92" s="29">
        <v>75</v>
      </c>
      <c r="AE92" s="28">
        <v>69.257508636381885</v>
      </c>
      <c r="AF92" s="29">
        <v>0</v>
      </c>
      <c r="AG92" s="29">
        <v>0</v>
      </c>
      <c r="AH92" s="29">
        <v>186</v>
      </c>
      <c r="AI92" s="32">
        <v>58</v>
      </c>
      <c r="AJ92" s="32">
        <v>87</v>
      </c>
      <c r="AK92" s="29">
        <v>7</v>
      </c>
      <c r="AL92" s="29">
        <v>69</v>
      </c>
      <c r="AM92" s="29">
        <v>75</v>
      </c>
      <c r="AN92" s="29">
        <v>8</v>
      </c>
      <c r="AO92" s="29">
        <v>1</v>
      </c>
      <c r="AP92" s="29">
        <v>1</v>
      </c>
      <c r="AQ92" s="29">
        <v>0</v>
      </c>
      <c r="AR92" s="29">
        <v>1</v>
      </c>
      <c r="AS92" s="32">
        <v>2</v>
      </c>
      <c r="AT92" s="27">
        <v>40664</v>
      </c>
      <c r="AU92" s="29">
        <f>DATEDIF(B92,AT92,"m")</f>
        <v>8</v>
      </c>
      <c r="AV92" s="32">
        <v>0</v>
      </c>
      <c r="AZ92" s="29">
        <v>0</v>
      </c>
      <c r="BA92" s="29"/>
      <c r="BB92" s="29">
        <v>1</v>
      </c>
      <c r="BC92" s="29">
        <v>2</v>
      </c>
      <c r="BD92" s="29">
        <v>1</v>
      </c>
      <c r="BE92" s="29"/>
      <c r="BF92" s="29">
        <v>0</v>
      </c>
      <c r="BG92" s="29"/>
      <c r="BH92" s="29"/>
      <c r="BI92" s="29"/>
      <c r="BJ92" s="29">
        <v>0</v>
      </c>
      <c r="BK92" s="29"/>
      <c r="BL92" s="29">
        <v>2</v>
      </c>
      <c r="BM92" s="27">
        <v>42465</v>
      </c>
      <c r="BN92" s="29">
        <f t="shared" si="3"/>
        <v>67</v>
      </c>
      <c r="BP92" s="30">
        <v>68.099999999999994</v>
      </c>
      <c r="BQ92" s="26">
        <v>0</v>
      </c>
      <c r="BR92" s="26">
        <v>3</v>
      </c>
      <c r="CA92" s="26"/>
      <c r="CB92" s="31"/>
    </row>
    <row r="93" spans="1:80" x14ac:dyDescent="0.25">
      <c r="A93" s="26">
        <v>122</v>
      </c>
      <c r="B93" s="27">
        <v>40422</v>
      </c>
      <c r="C93" s="27">
        <v>15641</v>
      </c>
      <c r="D93" s="28">
        <f t="shared" si="2"/>
        <v>67.844444444444449</v>
      </c>
      <c r="E93" s="29">
        <v>1</v>
      </c>
      <c r="F93" s="29">
        <v>1</v>
      </c>
      <c r="G93" s="29">
        <v>0</v>
      </c>
      <c r="H93" s="29">
        <v>1</v>
      </c>
      <c r="I93" s="27">
        <v>44258</v>
      </c>
      <c r="J93" s="29">
        <v>0</v>
      </c>
      <c r="K93" s="29">
        <v>0</v>
      </c>
      <c r="L93" s="29">
        <v>1</v>
      </c>
      <c r="M93" s="29">
        <v>1</v>
      </c>
      <c r="N93" s="29">
        <v>125</v>
      </c>
      <c r="O93" s="29">
        <v>70</v>
      </c>
      <c r="P93" s="29">
        <v>138</v>
      </c>
      <c r="Q93" s="29">
        <v>72</v>
      </c>
      <c r="R93" s="29">
        <v>0</v>
      </c>
      <c r="S93" s="29">
        <v>1</v>
      </c>
      <c r="T93" s="29">
        <v>1</v>
      </c>
      <c r="U93" s="29">
        <v>0</v>
      </c>
      <c r="V93" s="29">
        <v>107</v>
      </c>
      <c r="W93" s="29">
        <v>48</v>
      </c>
      <c r="X93" s="29">
        <v>2.12</v>
      </c>
      <c r="Y93" s="29">
        <v>1.18</v>
      </c>
      <c r="Z93" s="26">
        <v>576428</v>
      </c>
      <c r="AA93" s="29"/>
      <c r="AB93" s="29"/>
      <c r="AC93" s="29">
        <v>58</v>
      </c>
      <c r="AD93" s="29">
        <v>114</v>
      </c>
      <c r="AE93" s="28">
        <v>57.053251568830127</v>
      </c>
      <c r="AF93" s="29">
        <v>0</v>
      </c>
      <c r="AG93" s="29">
        <v>0</v>
      </c>
      <c r="AH93" s="29">
        <v>21</v>
      </c>
      <c r="AI93" s="29">
        <v>58</v>
      </c>
      <c r="AJ93" s="29">
        <v>111</v>
      </c>
      <c r="AK93" s="29">
        <v>13</v>
      </c>
      <c r="AL93" s="29">
        <v>73</v>
      </c>
      <c r="AM93" s="29">
        <v>92</v>
      </c>
      <c r="AN93" s="29">
        <v>8</v>
      </c>
      <c r="AO93" s="29">
        <v>1</v>
      </c>
      <c r="AP93" s="29">
        <v>1</v>
      </c>
      <c r="AQ93" s="29">
        <v>0</v>
      </c>
      <c r="AR93" s="29">
        <v>1</v>
      </c>
      <c r="AS93" s="29">
        <v>2</v>
      </c>
      <c r="AT93" s="27">
        <v>42036</v>
      </c>
      <c r="AU93" s="29">
        <f>DATEDIF(B93,AT93,"m")</f>
        <v>53</v>
      </c>
      <c r="AV93" s="29">
        <v>0</v>
      </c>
      <c r="AZ93" s="29">
        <v>0</v>
      </c>
      <c r="BA93" s="29"/>
      <c r="BB93" s="29">
        <v>1</v>
      </c>
      <c r="BC93" s="29">
        <v>1</v>
      </c>
      <c r="BD93" s="29">
        <v>1</v>
      </c>
      <c r="BE93" s="29"/>
      <c r="BF93" s="29">
        <v>0</v>
      </c>
      <c r="BG93" s="29"/>
      <c r="BH93" s="29"/>
      <c r="BI93" s="29"/>
      <c r="BJ93" s="29">
        <v>0</v>
      </c>
      <c r="BK93" s="29"/>
      <c r="BL93" s="29">
        <v>2</v>
      </c>
      <c r="BM93" s="27">
        <v>41533</v>
      </c>
      <c r="BN93" s="29">
        <f t="shared" si="3"/>
        <v>36</v>
      </c>
      <c r="BP93" s="23">
        <v>37.033333333333331</v>
      </c>
      <c r="BQ93" s="26">
        <v>2</v>
      </c>
      <c r="BR93" s="26">
        <v>0</v>
      </c>
      <c r="CA93" s="26"/>
      <c r="CB93" s="31"/>
    </row>
    <row r="94" spans="1:80" x14ac:dyDescent="0.25">
      <c r="A94" s="26">
        <v>123</v>
      </c>
      <c r="B94" s="27">
        <v>40443</v>
      </c>
      <c r="C94" s="27">
        <v>20732</v>
      </c>
      <c r="D94" s="28">
        <f t="shared" si="2"/>
        <v>53.966666666666669</v>
      </c>
      <c r="E94" s="29">
        <v>1</v>
      </c>
      <c r="F94" s="29">
        <v>1</v>
      </c>
      <c r="G94" s="29">
        <v>0</v>
      </c>
      <c r="H94" s="29">
        <v>1</v>
      </c>
      <c r="I94" s="27">
        <v>42381</v>
      </c>
      <c r="J94" s="29">
        <v>2</v>
      </c>
      <c r="K94" s="29">
        <v>0</v>
      </c>
      <c r="L94" s="29">
        <v>0</v>
      </c>
      <c r="M94" s="29">
        <v>0</v>
      </c>
      <c r="N94" s="29">
        <v>161</v>
      </c>
      <c r="O94" s="29">
        <v>82</v>
      </c>
      <c r="P94" s="29">
        <v>118</v>
      </c>
      <c r="Q94" s="29">
        <v>81</v>
      </c>
      <c r="R94" s="29">
        <v>0</v>
      </c>
      <c r="S94" s="29">
        <v>1</v>
      </c>
      <c r="T94" s="29">
        <v>1</v>
      </c>
      <c r="U94" s="29">
        <v>0</v>
      </c>
      <c r="V94" s="29">
        <v>114</v>
      </c>
      <c r="W94" s="29">
        <v>23</v>
      </c>
      <c r="X94" s="29">
        <v>2.09</v>
      </c>
      <c r="Y94" s="29">
        <v>2.97</v>
      </c>
      <c r="Z94" s="26">
        <v>2053116</v>
      </c>
      <c r="AA94" s="29"/>
      <c r="AB94" s="29"/>
      <c r="AC94" s="29">
        <v>15</v>
      </c>
      <c r="AD94" s="29">
        <v>367</v>
      </c>
      <c r="AE94" s="28">
        <v>15.301526040535959</v>
      </c>
      <c r="AF94" s="29">
        <v>1</v>
      </c>
      <c r="AG94" s="29">
        <v>2</v>
      </c>
      <c r="AH94" s="29">
        <v>1554</v>
      </c>
      <c r="AI94" s="29">
        <v>10</v>
      </c>
      <c r="AJ94" s="29">
        <v>523</v>
      </c>
      <c r="AK94" s="29">
        <v>453</v>
      </c>
      <c r="AL94" s="29">
        <v>9</v>
      </c>
      <c r="AM94" s="29">
        <v>549</v>
      </c>
      <c r="AN94" s="29"/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U94" s="29"/>
      <c r="AV94" s="29"/>
      <c r="AZ94" s="29">
        <v>1</v>
      </c>
      <c r="BA94" s="29">
        <v>0</v>
      </c>
      <c r="BB94" s="29">
        <v>1</v>
      </c>
      <c r="BC94" s="29">
        <v>1</v>
      </c>
      <c r="BD94" s="29">
        <v>1</v>
      </c>
      <c r="BE94" s="29"/>
      <c r="BF94" s="29">
        <v>1</v>
      </c>
      <c r="BG94" s="29">
        <v>0</v>
      </c>
      <c r="BH94" s="29" t="s">
        <v>86</v>
      </c>
      <c r="BI94" s="29" t="s">
        <v>143</v>
      </c>
      <c r="BJ94" s="29">
        <v>0</v>
      </c>
      <c r="BK94" s="29"/>
      <c r="BL94" s="29">
        <v>5</v>
      </c>
      <c r="BM94" s="27">
        <v>40553</v>
      </c>
      <c r="BN94" s="29">
        <f t="shared" si="3"/>
        <v>3</v>
      </c>
      <c r="BO94" s="26" t="s">
        <v>290</v>
      </c>
      <c r="BP94" s="30">
        <v>3.6666666666666665</v>
      </c>
      <c r="BQ94" s="26">
        <v>2</v>
      </c>
      <c r="BR94" s="26">
        <v>2</v>
      </c>
      <c r="CA94" s="26"/>
      <c r="CB94" s="31"/>
    </row>
    <row r="95" spans="1:80" x14ac:dyDescent="0.25">
      <c r="A95" s="26">
        <v>124</v>
      </c>
      <c r="B95" s="27">
        <v>40464</v>
      </c>
      <c r="C95" s="27">
        <v>29852</v>
      </c>
      <c r="D95" s="28">
        <f t="shared" si="2"/>
        <v>29.055555555555557</v>
      </c>
      <c r="E95" s="29">
        <v>0</v>
      </c>
      <c r="F95" s="29">
        <v>0</v>
      </c>
      <c r="G95" s="29">
        <v>1</v>
      </c>
      <c r="H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115</v>
      </c>
      <c r="O95" s="29">
        <v>65</v>
      </c>
      <c r="P95" s="29">
        <v>114</v>
      </c>
      <c r="Q95" s="29">
        <v>69</v>
      </c>
      <c r="R95" s="29">
        <v>0</v>
      </c>
      <c r="S95" s="29">
        <v>1</v>
      </c>
      <c r="T95" s="29">
        <v>1</v>
      </c>
      <c r="U95" s="29">
        <v>0</v>
      </c>
      <c r="V95" s="29">
        <v>122</v>
      </c>
      <c r="W95" s="29">
        <v>18</v>
      </c>
      <c r="X95" s="29">
        <v>2.35</v>
      </c>
      <c r="Y95" s="29">
        <v>1.61</v>
      </c>
      <c r="Z95" s="26">
        <v>2063718</v>
      </c>
      <c r="AA95" s="29"/>
      <c r="AB95" s="29"/>
      <c r="AC95" s="29"/>
      <c r="AD95" s="29">
        <v>25</v>
      </c>
      <c r="AE95" s="28">
        <v>90</v>
      </c>
      <c r="AF95" s="29">
        <v>1</v>
      </c>
      <c r="AG95" s="29">
        <v>2</v>
      </c>
      <c r="AH95" s="29">
        <v>829</v>
      </c>
      <c r="AI95" s="29"/>
      <c r="AJ95" s="29">
        <v>46</v>
      </c>
      <c r="AK95" s="29">
        <v>23</v>
      </c>
      <c r="AL95" s="29"/>
      <c r="AM95" s="29">
        <v>39</v>
      </c>
      <c r="AN95" s="29">
        <v>16</v>
      </c>
      <c r="AO95" s="29">
        <v>1</v>
      </c>
      <c r="AP95" s="29">
        <v>0</v>
      </c>
      <c r="AQ95" s="29">
        <v>1</v>
      </c>
      <c r="AR95" s="29">
        <v>1</v>
      </c>
      <c r="AS95" s="29">
        <v>2</v>
      </c>
      <c r="AT95" s="27">
        <v>40634</v>
      </c>
      <c r="AU95" s="29">
        <f>DATEDIF(B95,AT95,"m")</f>
        <v>5</v>
      </c>
      <c r="AV95" s="29">
        <v>0</v>
      </c>
      <c r="AZ95" s="29">
        <v>0</v>
      </c>
      <c r="BA95" s="29"/>
      <c r="BB95" s="29">
        <v>0</v>
      </c>
      <c r="BC95" s="29">
        <v>0</v>
      </c>
      <c r="BD95" s="29"/>
      <c r="BE95" s="29"/>
      <c r="BF95" s="29">
        <v>1</v>
      </c>
      <c r="BG95" s="29">
        <v>0</v>
      </c>
      <c r="BH95" s="29" t="s">
        <v>122</v>
      </c>
      <c r="BI95" s="29" t="s">
        <v>143</v>
      </c>
      <c r="BJ95" s="29">
        <v>0</v>
      </c>
      <c r="BK95" s="29"/>
      <c r="BL95" s="29">
        <v>4</v>
      </c>
      <c r="BM95" s="27">
        <v>41688</v>
      </c>
      <c r="BN95" s="29">
        <f t="shared" si="3"/>
        <v>40</v>
      </c>
      <c r="BO95" s="26" t="s">
        <v>144</v>
      </c>
      <c r="BP95" s="30">
        <v>40.799999999999997</v>
      </c>
      <c r="BQ95" s="26">
        <v>0</v>
      </c>
      <c r="BR95" s="26">
        <v>2</v>
      </c>
      <c r="CA95" s="26"/>
      <c r="CB95" s="31"/>
    </row>
    <row r="96" spans="1:80" x14ac:dyDescent="0.25">
      <c r="A96" s="26">
        <v>126</v>
      </c>
      <c r="B96" s="27">
        <v>40660</v>
      </c>
      <c r="C96" s="27">
        <v>25989</v>
      </c>
      <c r="D96" s="28">
        <f t="shared" si="2"/>
        <v>40.172222222222224</v>
      </c>
      <c r="E96" s="29">
        <v>1</v>
      </c>
      <c r="F96" s="29">
        <v>1</v>
      </c>
      <c r="G96" s="29">
        <v>0</v>
      </c>
      <c r="H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130</v>
      </c>
      <c r="O96" s="29">
        <v>78</v>
      </c>
      <c r="P96" s="29">
        <v>125</v>
      </c>
      <c r="Q96" s="29">
        <v>74</v>
      </c>
      <c r="R96" s="29">
        <v>0</v>
      </c>
      <c r="S96" s="29">
        <v>1</v>
      </c>
      <c r="T96" s="29">
        <v>1</v>
      </c>
      <c r="U96" s="29">
        <v>0</v>
      </c>
      <c r="V96" s="29">
        <v>128</v>
      </c>
      <c r="W96" s="29">
        <v>17</v>
      </c>
      <c r="X96" s="29">
        <v>2.1</v>
      </c>
      <c r="Y96" s="29">
        <v>1.27</v>
      </c>
      <c r="Z96" s="26">
        <v>359424</v>
      </c>
      <c r="AA96" s="29"/>
      <c r="AB96" s="29"/>
      <c r="AC96" s="29">
        <v>73</v>
      </c>
      <c r="AD96" s="29">
        <v>102</v>
      </c>
      <c r="AE96" s="28">
        <v>79.268717526083023</v>
      </c>
      <c r="AF96" s="29"/>
      <c r="AG96" s="29">
        <v>1</v>
      </c>
      <c r="AH96" s="29">
        <v>531</v>
      </c>
      <c r="AI96" s="29">
        <v>75</v>
      </c>
      <c r="AJ96" s="29">
        <v>99</v>
      </c>
      <c r="AK96" s="29">
        <v>234</v>
      </c>
      <c r="AL96" s="32">
        <v>90</v>
      </c>
      <c r="AM96" s="29">
        <v>77</v>
      </c>
      <c r="AN96" s="29">
        <v>329</v>
      </c>
      <c r="AO96" s="29">
        <v>1</v>
      </c>
      <c r="AP96" s="29">
        <v>0</v>
      </c>
      <c r="AQ96" s="29">
        <v>1</v>
      </c>
      <c r="AR96" s="29">
        <v>1</v>
      </c>
      <c r="AS96" s="29">
        <v>2</v>
      </c>
      <c r="AT96" s="27">
        <v>41640</v>
      </c>
      <c r="AU96" s="29">
        <f>DATEDIF(B96,AT96,"m")</f>
        <v>32</v>
      </c>
      <c r="AV96" s="29">
        <v>1</v>
      </c>
      <c r="AW96" s="27">
        <v>42370</v>
      </c>
      <c r="AZ96" s="29">
        <v>0</v>
      </c>
      <c r="BA96" s="29"/>
      <c r="BB96" s="29">
        <v>1</v>
      </c>
      <c r="BC96" s="29">
        <v>1</v>
      </c>
      <c r="BD96" s="29">
        <v>1</v>
      </c>
      <c r="BE96" s="29"/>
      <c r="BF96" s="29">
        <v>1</v>
      </c>
      <c r="BG96" s="29">
        <v>0</v>
      </c>
      <c r="BH96" s="29">
        <v>8</v>
      </c>
      <c r="BI96" s="29" t="s">
        <v>146</v>
      </c>
      <c r="BJ96" s="29">
        <v>0</v>
      </c>
      <c r="BK96" s="29"/>
      <c r="BL96" s="29">
        <v>3</v>
      </c>
      <c r="BM96" s="27">
        <v>43368</v>
      </c>
      <c r="BN96" s="29">
        <f t="shared" si="3"/>
        <v>88</v>
      </c>
      <c r="BP96" s="30">
        <v>57</v>
      </c>
      <c r="BQ96" s="26">
        <v>0</v>
      </c>
      <c r="BR96" s="26">
        <v>2</v>
      </c>
      <c r="CA96" s="26"/>
      <c r="CB96" s="31"/>
    </row>
    <row r="97" spans="1:80" x14ac:dyDescent="0.25">
      <c r="A97" s="26">
        <v>127</v>
      </c>
      <c r="B97" s="27">
        <v>40751</v>
      </c>
      <c r="C97" s="27">
        <v>16494</v>
      </c>
      <c r="D97" s="28">
        <f t="shared" si="2"/>
        <v>66.419444444444451</v>
      </c>
      <c r="E97" s="29">
        <v>0</v>
      </c>
      <c r="F97" s="29">
        <v>1</v>
      </c>
      <c r="G97" s="29">
        <v>0</v>
      </c>
      <c r="H97" s="29">
        <v>1</v>
      </c>
      <c r="I97" s="27">
        <v>42324</v>
      </c>
      <c r="J97" s="29">
        <v>0</v>
      </c>
      <c r="K97" s="29">
        <v>0</v>
      </c>
      <c r="L97" s="29">
        <v>0</v>
      </c>
      <c r="M97" s="29">
        <v>0</v>
      </c>
      <c r="N97" s="29">
        <v>151</v>
      </c>
      <c r="O97" s="29">
        <v>81</v>
      </c>
      <c r="P97" s="29">
        <v>127</v>
      </c>
      <c r="Q97" s="29">
        <v>60</v>
      </c>
      <c r="R97" s="29">
        <v>0</v>
      </c>
      <c r="S97" s="29">
        <v>1</v>
      </c>
      <c r="T97" s="29">
        <v>1</v>
      </c>
      <c r="U97" s="29">
        <v>0</v>
      </c>
      <c r="V97" s="29">
        <v>84</v>
      </c>
      <c r="W97" s="29">
        <v>27</v>
      </c>
      <c r="X97" s="29">
        <v>2.0499999999999998</v>
      </c>
      <c r="Y97" s="29">
        <v>1.25</v>
      </c>
      <c r="Z97" s="26">
        <v>2084037</v>
      </c>
      <c r="AA97" s="29"/>
      <c r="AB97" s="29"/>
      <c r="AC97" s="29">
        <v>19</v>
      </c>
      <c r="AD97" s="29">
        <v>229</v>
      </c>
      <c r="AE97" s="28">
        <v>18.548044323288558</v>
      </c>
      <c r="AF97" s="29"/>
      <c r="AG97" s="29">
        <v>1</v>
      </c>
      <c r="AH97" s="29">
        <v>607</v>
      </c>
      <c r="AI97" s="29">
        <v>5</v>
      </c>
      <c r="AJ97" s="29">
        <v>681</v>
      </c>
      <c r="AK97" s="29">
        <v>1378</v>
      </c>
      <c r="AL97" s="29">
        <v>4</v>
      </c>
      <c r="AM97" s="29">
        <v>890</v>
      </c>
      <c r="AN97" s="29">
        <v>18</v>
      </c>
      <c r="AO97" s="29">
        <v>1</v>
      </c>
      <c r="AP97" s="29">
        <v>0</v>
      </c>
      <c r="AQ97" s="29">
        <v>1</v>
      </c>
      <c r="AR97" s="29"/>
      <c r="AS97" s="29">
        <v>1</v>
      </c>
      <c r="AU97" s="29"/>
      <c r="AV97" s="29">
        <v>0</v>
      </c>
      <c r="AZ97" s="29">
        <v>2</v>
      </c>
      <c r="BA97" s="29">
        <v>0</v>
      </c>
      <c r="BB97" s="29">
        <v>1</v>
      </c>
      <c r="BC97" s="29">
        <v>1</v>
      </c>
      <c r="BD97" s="29">
        <v>1</v>
      </c>
      <c r="BE97" s="29"/>
      <c r="BF97" s="29">
        <v>1</v>
      </c>
      <c r="BG97" s="29">
        <v>0</v>
      </c>
      <c r="BH97" s="29" t="s">
        <v>122</v>
      </c>
      <c r="BI97" s="29" t="s">
        <v>147</v>
      </c>
      <c r="BJ97" s="29">
        <v>0</v>
      </c>
      <c r="BK97" s="29"/>
      <c r="BL97" s="29">
        <v>5</v>
      </c>
      <c r="BM97" s="27">
        <v>41073</v>
      </c>
      <c r="BN97" s="29">
        <f t="shared" si="3"/>
        <v>10</v>
      </c>
      <c r="BO97" s="26" t="s">
        <v>260</v>
      </c>
      <c r="BP97" s="30">
        <v>10.733333333333333</v>
      </c>
      <c r="BQ97" s="26">
        <v>2</v>
      </c>
      <c r="BR97" s="26">
        <v>2</v>
      </c>
      <c r="CA97" s="26"/>
      <c r="CB97" s="31"/>
    </row>
    <row r="98" spans="1:80" s="9" customFormat="1" hidden="1" x14ac:dyDescent="0.25">
      <c r="A98">
        <v>116</v>
      </c>
      <c r="B98" s="12">
        <v>40268</v>
      </c>
      <c r="C98" s="12">
        <v>23513</v>
      </c>
      <c r="D98" s="1">
        <f t="shared" si="2"/>
        <v>45.875</v>
      </c>
      <c r="E98" s="8">
        <v>0</v>
      </c>
      <c r="F98" s="2">
        <v>1</v>
      </c>
      <c r="G98" s="6">
        <v>0</v>
      </c>
      <c r="H98" s="8">
        <v>0</v>
      </c>
      <c r="I98" s="12"/>
      <c r="J98" s="2">
        <v>0</v>
      </c>
      <c r="K98" s="2">
        <v>0</v>
      </c>
      <c r="L98" s="2">
        <v>0</v>
      </c>
      <c r="M98" s="2">
        <v>0</v>
      </c>
      <c r="N98" s="2">
        <v>110</v>
      </c>
      <c r="O98" s="2">
        <v>74</v>
      </c>
      <c r="P98" s="2">
        <v>129</v>
      </c>
      <c r="Q98" s="2">
        <v>54</v>
      </c>
      <c r="R98" s="6">
        <v>0</v>
      </c>
      <c r="S98" s="6">
        <v>1</v>
      </c>
      <c r="T98" s="6">
        <v>1</v>
      </c>
      <c r="U98" s="6">
        <v>1</v>
      </c>
      <c r="V98" s="6">
        <v>114</v>
      </c>
      <c r="W98" s="6">
        <v>31</v>
      </c>
      <c r="X98" s="6">
        <v>2.21</v>
      </c>
      <c r="Y98" s="6">
        <v>1.1200000000000001</v>
      </c>
      <c r="Z98">
        <v>1886853</v>
      </c>
      <c r="AA98" s="6"/>
      <c r="AB98" s="2"/>
      <c r="AC98" s="2">
        <v>71</v>
      </c>
      <c r="AD98" s="6">
        <v>80</v>
      </c>
      <c r="AE98" s="7">
        <v>76.415141863986761</v>
      </c>
      <c r="AF98" s="6"/>
      <c r="AG98" s="2">
        <v>1</v>
      </c>
      <c r="AH98" s="15">
        <v>566</v>
      </c>
      <c r="AI98" s="6">
        <v>60</v>
      </c>
      <c r="AJ98" s="6">
        <v>95</v>
      </c>
      <c r="AK98" s="15">
        <v>32</v>
      </c>
      <c r="AL98" s="3">
        <v>60</v>
      </c>
      <c r="AM98" s="3">
        <v>87</v>
      </c>
      <c r="AN98" s="2">
        <v>33</v>
      </c>
      <c r="AO98" s="6">
        <v>1</v>
      </c>
      <c r="AP98" s="6"/>
      <c r="AQ98" s="6"/>
      <c r="AR98" s="6">
        <v>1</v>
      </c>
      <c r="AS98" s="6">
        <v>2</v>
      </c>
      <c r="AT98" s="12">
        <v>40575</v>
      </c>
      <c r="AU98" s="6">
        <f>DATEDIF(B98,AT98,"m")</f>
        <v>10</v>
      </c>
      <c r="AV98" s="6">
        <v>1</v>
      </c>
      <c r="AW98" s="12">
        <v>42795</v>
      </c>
      <c r="AX98" s="12"/>
      <c r="AY98" s="12"/>
      <c r="AZ98" s="6">
        <v>0</v>
      </c>
      <c r="BA98" s="2"/>
      <c r="BB98" s="2">
        <v>0</v>
      </c>
      <c r="BC98" s="6">
        <v>0</v>
      </c>
      <c r="BD98" s="2"/>
      <c r="BE98" s="2"/>
      <c r="BF98" s="6">
        <v>0</v>
      </c>
      <c r="BG98" s="2"/>
      <c r="BH98" s="2"/>
      <c r="BI98" s="2"/>
      <c r="BJ98" s="6">
        <v>0</v>
      </c>
      <c r="BK98" s="2"/>
      <c r="BL98" s="6">
        <v>4</v>
      </c>
      <c r="BM98" s="12">
        <v>44162</v>
      </c>
      <c r="BN98" s="2">
        <f t="shared" si="3"/>
        <v>127</v>
      </c>
      <c r="BO98" t="s">
        <v>139</v>
      </c>
      <c r="BP98" s="8">
        <v>84.233333333333334</v>
      </c>
      <c r="BQ98">
        <v>0</v>
      </c>
      <c r="BR98"/>
      <c r="BS98"/>
      <c r="BT98"/>
      <c r="BU98"/>
      <c r="BV98"/>
      <c r="BW98"/>
      <c r="BX98"/>
      <c r="BY98"/>
      <c r="BZ98"/>
      <c r="CA98"/>
      <c r="CB98" s="10"/>
    </row>
    <row r="99" spans="1:80" x14ac:dyDescent="0.25">
      <c r="A99" s="26">
        <v>129</v>
      </c>
      <c r="B99" s="27">
        <v>40779</v>
      </c>
      <c r="C99" s="27">
        <v>16989</v>
      </c>
      <c r="D99" s="28">
        <f t="shared" si="2"/>
        <v>65.13333333333334</v>
      </c>
      <c r="E99" s="29">
        <v>0</v>
      </c>
      <c r="F99" s="29">
        <v>1</v>
      </c>
      <c r="G99" s="29">
        <v>0</v>
      </c>
      <c r="H99" s="29">
        <v>0</v>
      </c>
      <c r="J99" s="29">
        <v>0</v>
      </c>
      <c r="K99" s="29">
        <v>1</v>
      </c>
      <c r="L99" s="29">
        <v>0</v>
      </c>
      <c r="M99" s="29">
        <v>0</v>
      </c>
      <c r="N99" s="29">
        <v>110</v>
      </c>
      <c r="O99" s="29">
        <v>69</v>
      </c>
      <c r="P99" s="29">
        <v>136</v>
      </c>
      <c r="Q99" s="29">
        <v>78</v>
      </c>
      <c r="R99" s="29">
        <v>0</v>
      </c>
      <c r="S99" s="29">
        <v>1</v>
      </c>
      <c r="T99" s="29">
        <v>1</v>
      </c>
      <c r="U99" s="29">
        <v>0</v>
      </c>
      <c r="V99" s="32">
        <v>124</v>
      </c>
      <c r="W99" s="29">
        <v>35</v>
      </c>
      <c r="X99" s="29">
        <v>2.29</v>
      </c>
      <c r="Y99" s="29">
        <v>1.03</v>
      </c>
      <c r="Z99" s="26">
        <v>1966527</v>
      </c>
      <c r="AA99" s="29"/>
      <c r="AB99" s="29"/>
      <c r="AC99" s="29">
        <v>59</v>
      </c>
      <c r="AD99" s="29">
        <v>88</v>
      </c>
      <c r="AE99" s="28">
        <v>59.481687085041912</v>
      </c>
      <c r="AF99" s="29">
        <v>0</v>
      </c>
      <c r="AG99" s="29">
        <v>0</v>
      </c>
      <c r="AH99" s="29">
        <v>15</v>
      </c>
      <c r="AI99" s="29">
        <v>55</v>
      </c>
      <c r="AJ99" s="29">
        <v>92</v>
      </c>
      <c r="AK99" s="29">
        <v>6</v>
      </c>
      <c r="AL99" s="29">
        <v>63</v>
      </c>
      <c r="AM99" s="29">
        <v>78</v>
      </c>
      <c r="AN99" s="29">
        <v>4</v>
      </c>
      <c r="AO99" s="29">
        <v>1</v>
      </c>
      <c r="AP99" s="29">
        <v>1</v>
      </c>
      <c r="AQ99" s="29">
        <v>0</v>
      </c>
      <c r="AR99" s="29">
        <v>1</v>
      </c>
      <c r="AS99" s="29">
        <v>2</v>
      </c>
      <c r="AT99" s="27">
        <v>41365</v>
      </c>
      <c r="AU99" s="29">
        <f>DATEDIF(B99,AT99,"m")</f>
        <v>19</v>
      </c>
      <c r="AV99" s="29">
        <v>0</v>
      </c>
      <c r="AZ99" s="29">
        <v>0</v>
      </c>
      <c r="BA99" s="29"/>
      <c r="BB99" s="29">
        <v>1</v>
      </c>
      <c r="BC99" s="29">
        <v>3</v>
      </c>
      <c r="BD99" s="29">
        <v>1</v>
      </c>
      <c r="BE99" s="29"/>
      <c r="BF99" s="29">
        <v>0</v>
      </c>
      <c r="BG99" s="29"/>
      <c r="BH99" s="29"/>
      <c r="BI99" s="29"/>
      <c r="BJ99" s="29">
        <v>0</v>
      </c>
      <c r="BK99" s="29"/>
      <c r="BL99" s="29">
        <v>1</v>
      </c>
      <c r="BM99" s="27">
        <v>44196</v>
      </c>
      <c r="BN99" s="29">
        <f t="shared" si="3"/>
        <v>112</v>
      </c>
      <c r="BP99" s="30">
        <v>113.9</v>
      </c>
      <c r="BQ99" s="26">
        <v>2</v>
      </c>
      <c r="BR99" s="26">
        <v>0</v>
      </c>
      <c r="CA99" s="26"/>
      <c r="CB99" s="31"/>
    </row>
    <row r="100" spans="1:80" x14ac:dyDescent="0.25">
      <c r="A100" s="26">
        <v>130</v>
      </c>
      <c r="B100" s="27">
        <v>40786</v>
      </c>
      <c r="C100" s="27">
        <v>24114</v>
      </c>
      <c r="D100" s="28">
        <f t="shared" si="2"/>
        <v>45.65</v>
      </c>
      <c r="E100" s="29">
        <v>0</v>
      </c>
      <c r="F100" s="29">
        <v>1</v>
      </c>
      <c r="G100" s="29">
        <v>0</v>
      </c>
      <c r="H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120</v>
      </c>
      <c r="O100" s="29">
        <v>65</v>
      </c>
      <c r="P100" s="29">
        <v>140</v>
      </c>
      <c r="Q100" s="29">
        <v>67</v>
      </c>
      <c r="R100" s="29">
        <v>0</v>
      </c>
      <c r="S100" s="29">
        <v>1</v>
      </c>
      <c r="T100" s="29">
        <v>1</v>
      </c>
      <c r="U100" s="29">
        <v>0</v>
      </c>
      <c r="V100" s="32">
        <v>118</v>
      </c>
      <c r="W100" s="35">
        <v>43</v>
      </c>
      <c r="X100" s="29">
        <v>2.25</v>
      </c>
      <c r="Y100" s="29">
        <v>0.8</v>
      </c>
      <c r="Z100" s="26">
        <v>2099709</v>
      </c>
      <c r="AA100" s="29"/>
      <c r="AB100" s="29"/>
      <c r="AC100" s="29">
        <v>90</v>
      </c>
      <c r="AD100" s="29">
        <v>63</v>
      </c>
      <c r="AE100" s="28">
        <v>90</v>
      </c>
      <c r="AF100" s="29">
        <v>0</v>
      </c>
      <c r="AG100" s="29">
        <v>0</v>
      </c>
      <c r="AH100" s="29">
        <v>130</v>
      </c>
      <c r="AI100" s="29">
        <v>90</v>
      </c>
      <c r="AJ100" s="29">
        <v>54</v>
      </c>
      <c r="AK100" s="29">
        <v>172</v>
      </c>
      <c r="AL100" s="32">
        <v>90</v>
      </c>
      <c r="AM100" s="29">
        <v>59</v>
      </c>
      <c r="AN100" s="29">
        <v>104</v>
      </c>
      <c r="AO100" s="29">
        <v>1</v>
      </c>
      <c r="AP100" s="29">
        <v>1</v>
      </c>
      <c r="AQ100" s="29">
        <v>0</v>
      </c>
      <c r="AR100" s="29">
        <v>1</v>
      </c>
      <c r="AS100" s="29">
        <v>2</v>
      </c>
      <c r="AT100" s="27">
        <v>42887</v>
      </c>
      <c r="AU100" s="29">
        <f>DATEDIF(B100,AT100,"m")</f>
        <v>69</v>
      </c>
      <c r="AV100" s="29">
        <v>1</v>
      </c>
      <c r="AW100" s="27">
        <v>43525</v>
      </c>
      <c r="AZ100" s="29">
        <v>0</v>
      </c>
      <c r="BA100" s="29"/>
      <c r="BB100" s="29">
        <v>1</v>
      </c>
      <c r="BC100" s="29">
        <v>2</v>
      </c>
      <c r="BD100" s="29">
        <v>1</v>
      </c>
      <c r="BE100" s="29"/>
      <c r="BF100" s="29">
        <v>0</v>
      </c>
      <c r="BG100" s="29"/>
      <c r="BH100" s="29"/>
      <c r="BI100" s="29"/>
      <c r="BJ100" s="29">
        <v>0</v>
      </c>
      <c r="BK100" s="29"/>
      <c r="BL100" s="29">
        <v>1</v>
      </c>
      <c r="BM100" s="27">
        <v>44196</v>
      </c>
      <c r="BN100" s="29">
        <f t="shared" si="3"/>
        <v>112</v>
      </c>
      <c r="BP100" s="30">
        <v>91.3</v>
      </c>
      <c r="BQ100" s="26">
        <v>0</v>
      </c>
      <c r="BR100" s="26">
        <v>1</v>
      </c>
      <c r="CA100" s="26"/>
      <c r="CB100" s="31"/>
    </row>
    <row r="101" spans="1:80" ht="14.25" customHeight="1" x14ac:dyDescent="0.25">
      <c r="A101" s="26">
        <v>132</v>
      </c>
      <c r="B101" s="27">
        <v>40926</v>
      </c>
      <c r="C101" s="27">
        <v>20527</v>
      </c>
      <c r="D101" s="28">
        <f t="shared" si="2"/>
        <v>55.847222222222221</v>
      </c>
      <c r="E101" s="29">
        <v>1</v>
      </c>
      <c r="F101" s="29">
        <v>1</v>
      </c>
      <c r="G101" s="29">
        <v>0</v>
      </c>
      <c r="H101" s="29">
        <v>1</v>
      </c>
      <c r="I101" s="27">
        <v>43107</v>
      </c>
      <c r="J101" s="29">
        <v>0</v>
      </c>
      <c r="K101" s="29">
        <v>1</v>
      </c>
      <c r="L101" s="29">
        <v>0</v>
      </c>
      <c r="M101" s="29">
        <v>0</v>
      </c>
      <c r="N101" s="29">
        <v>120</v>
      </c>
      <c r="O101" s="29">
        <v>72</v>
      </c>
      <c r="P101" s="29"/>
      <c r="Q101" s="29">
        <v>75</v>
      </c>
      <c r="R101" s="29">
        <v>0</v>
      </c>
      <c r="S101" s="29">
        <v>1</v>
      </c>
      <c r="T101" s="29">
        <v>1</v>
      </c>
      <c r="U101" s="29">
        <v>0</v>
      </c>
      <c r="V101" s="32">
        <v>132</v>
      </c>
      <c r="W101" s="29">
        <v>34</v>
      </c>
      <c r="X101" s="29">
        <v>2.42</v>
      </c>
      <c r="Y101" s="29">
        <v>1.22</v>
      </c>
      <c r="Z101" s="26">
        <v>552251</v>
      </c>
      <c r="AA101" s="29"/>
      <c r="AB101" s="29"/>
      <c r="AC101" s="29">
        <v>21</v>
      </c>
      <c r="AD101" s="29">
        <v>281</v>
      </c>
      <c r="AE101" s="28">
        <v>20.854172853199323</v>
      </c>
      <c r="AF101" s="29">
        <v>1</v>
      </c>
      <c r="AG101" s="29">
        <v>2</v>
      </c>
      <c r="AH101" s="29">
        <v>1859</v>
      </c>
      <c r="AI101" s="29">
        <v>16</v>
      </c>
      <c r="AJ101" s="29">
        <v>343</v>
      </c>
      <c r="AK101" s="29">
        <v>1615</v>
      </c>
      <c r="AL101" s="29">
        <v>24</v>
      </c>
      <c r="AM101" s="29">
        <v>242</v>
      </c>
      <c r="AN101" s="29">
        <v>708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U101" s="29"/>
      <c r="AV101" s="29"/>
      <c r="AZ101" s="29">
        <v>0</v>
      </c>
      <c r="BA101" s="29"/>
      <c r="BB101" s="29">
        <v>0</v>
      </c>
      <c r="BC101" s="29">
        <v>0</v>
      </c>
      <c r="BD101" s="29"/>
      <c r="BE101" s="29"/>
      <c r="BF101" s="29">
        <v>1</v>
      </c>
      <c r="BG101" s="29">
        <v>0</v>
      </c>
      <c r="BH101" s="29" t="s">
        <v>60</v>
      </c>
      <c r="BI101" s="29" t="s">
        <v>151</v>
      </c>
      <c r="BJ101" s="29">
        <v>0</v>
      </c>
      <c r="BK101" s="29"/>
      <c r="BL101" s="29">
        <v>6</v>
      </c>
      <c r="BM101" s="27">
        <v>42935</v>
      </c>
      <c r="BN101" s="29">
        <f t="shared" si="3"/>
        <v>66</v>
      </c>
      <c r="BP101" s="30">
        <v>66.966666666666669</v>
      </c>
      <c r="BQ101" s="26">
        <v>2</v>
      </c>
      <c r="BR101" s="29">
        <v>2</v>
      </c>
      <c r="CA101" s="26"/>
      <c r="CB101" s="31"/>
    </row>
    <row r="102" spans="1:80" ht="0.75" customHeight="1" x14ac:dyDescent="0.25">
      <c r="A102" s="26">
        <v>134</v>
      </c>
      <c r="B102" s="27">
        <v>41015</v>
      </c>
      <c r="C102" s="27">
        <v>15357</v>
      </c>
      <c r="D102" s="28">
        <f t="shared" si="2"/>
        <v>70.25</v>
      </c>
      <c r="E102" s="29">
        <v>0</v>
      </c>
      <c r="F102" s="29">
        <v>1</v>
      </c>
      <c r="G102" s="29">
        <v>0</v>
      </c>
      <c r="H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110</v>
      </c>
      <c r="O102" s="29">
        <v>65</v>
      </c>
      <c r="P102" s="29">
        <v>124</v>
      </c>
      <c r="Q102" s="29">
        <v>64</v>
      </c>
      <c r="R102" s="32">
        <v>0</v>
      </c>
      <c r="S102" s="29">
        <v>1</v>
      </c>
      <c r="T102" s="29">
        <v>1</v>
      </c>
      <c r="U102" s="29">
        <v>0</v>
      </c>
      <c r="V102" s="32">
        <v>144</v>
      </c>
      <c r="W102" s="29">
        <v>28</v>
      </c>
      <c r="X102" s="29">
        <v>2.54</v>
      </c>
      <c r="Y102" s="29">
        <v>1.18</v>
      </c>
      <c r="Z102" s="26">
        <v>585700</v>
      </c>
      <c r="AA102" s="29"/>
      <c r="AB102" s="29"/>
      <c r="AC102" s="29">
        <v>90</v>
      </c>
      <c r="AD102" s="29">
        <v>53</v>
      </c>
      <c r="AE102" s="28">
        <v>90</v>
      </c>
      <c r="AF102" s="29"/>
      <c r="AG102" s="29">
        <v>1</v>
      </c>
      <c r="AH102" s="29">
        <v>429</v>
      </c>
      <c r="AI102" s="29">
        <v>58</v>
      </c>
      <c r="AJ102" s="29">
        <v>88</v>
      </c>
      <c r="AK102" s="29">
        <v>50</v>
      </c>
      <c r="AL102" s="29">
        <v>58</v>
      </c>
      <c r="AM102" s="29">
        <v>83</v>
      </c>
      <c r="AN102" s="29">
        <v>11</v>
      </c>
      <c r="AO102" s="29">
        <v>1</v>
      </c>
      <c r="AP102" s="29">
        <v>0</v>
      </c>
      <c r="AQ102" s="29">
        <v>1</v>
      </c>
      <c r="AR102" s="29">
        <v>1</v>
      </c>
      <c r="AS102" s="29">
        <v>2</v>
      </c>
      <c r="AT102" s="27">
        <v>41395</v>
      </c>
      <c r="AU102" s="29">
        <f>DATEDIF(B102,AT102,"m")</f>
        <v>12</v>
      </c>
      <c r="AV102" s="29"/>
      <c r="AZ102" s="29">
        <v>0</v>
      </c>
      <c r="BA102" s="29"/>
      <c r="BB102" s="29">
        <v>1</v>
      </c>
      <c r="BC102" s="29">
        <v>1</v>
      </c>
      <c r="BD102" s="29">
        <v>1</v>
      </c>
      <c r="BE102" s="29"/>
      <c r="BF102" s="29">
        <v>1</v>
      </c>
      <c r="BG102" s="29">
        <v>0</v>
      </c>
      <c r="BH102" s="29" t="s">
        <v>152</v>
      </c>
      <c r="BI102" s="29" t="s">
        <v>153</v>
      </c>
      <c r="BJ102" s="29">
        <v>0</v>
      </c>
      <c r="BK102" s="29"/>
      <c r="BL102" s="29">
        <v>4</v>
      </c>
      <c r="BM102" s="27">
        <v>43581</v>
      </c>
      <c r="BN102" s="29">
        <f t="shared" si="3"/>
        <v>84</v>
      </c>
      <c r="BP102" s="30">
        <v>85.533333333333331</v>
      </c>
      <c r="BQ102" s="26">
        <v>0</v>
      </c>
      <c r="BR102" s="26">
        <v>2</v>
      </c>
      <c r="CA102" s="26"/>
      <c r="CB102" s="31"/>
    </row>
    <row r="103" spans="1:80" customFormat="1" hidden="1" x14ac:dyDescent="0.25">
      <c r="A103" s="9">
        <v>69</v>
      </c>
      <c r="B103" s="13">
        <v>39043</v>
      </c>
      <c r="C103" s="13">
        <v>17598</v>
      </c>
      <c r="D103" s="7">
        <f t="shared" si="2"/>
        <v>58.711111111111109</v>
      </c>
      <c r="E103" s="6">
        <v>1</v>
      </c>
      <c r="F103" s="6">
        <v>1</v>
      </c>
      <c r="G103" s="6">
        <v>0</v>
      </c>
      <c r="H103" s="6">
        <v>0</v>
      </c>
      <c r="I103" s="13"/>
      <c r="J103" s="6">
        <v>0</v>
      </c>
      <c r="K103" s="6">
        <v>1</v>
      </c>
      <c r="L103" s="6">
        <v>0</v>
      </c>
      <c r="M103" s="6">
        <v>0</v>
      </c>
      <c r="N103" s="6">
        <v>140</v>
      </c>
      <c r="O103" s="6">
        <v>70</v>
      </c>
      <c r="P103" s="6">
        <v>137</v>
      </c>
      <c r="Q103" s="6">
        <v>71</v>
      </c>
      <c r="R103" s="6">
        <v>0</v>
      </c>
      <c r="S103" s="6">
        <v>1</v>
      </c>
      <c r="T103" s="6">
        <v>1</v>
      </c>
      <c r="U103" s="6">
        <v>1</v>
      </c>
      <c r="V103" s="6">
        <v>134</v>
      </c>
      <c r="W103" s="6">
        <v>17</v>
      </c>
      <c r="X103" s="6">
        <v>2.19</v>
      </c>
      <c r="Y103" s="6">
        <v>1.1299999999999999</v>
      </c>
      <c r="Z103" s="9">
        <v>1907896</v>
      </c>
      <c r="AA103" s="6"/>
      <c r="AB103" s="6"/>
      <c r="AC103" s="6">
        <v>90</v>
      </c>
      <c r="AD103" s="6">
        <v>76</v>
      </c>
      <c r="AE103" s="7">
        <v>90</v>
      </c>
      <c r="AF103" s="6"/>
      <c r="AG103" s="2">
        <v>1</v>
      </c>
      <c r="AH103" s="15">
        <v>571</v>
      </c>
      <c r="AI103" s="6">
        <v>70</v>
      </c>
      <c r="AJ103" s="6">
        <v>99</v>
      </c>
      <c r="AK103" s="15">
        <v>36</v>
      </c>
      <c r="AL103" s="8">
        <v>90</v>
      </c>
      <c r="AM103" s="6">
        <v>63</v>
      </c>
      <c r="AN103" s="6">
        <v>273</v>
      </c>
      <c r="AO103" s="6">
        <v>1</v>
      </c>
      <c r="AP103" s="6"/>
      <c r="AQ103" s="6"/>
      <c r="AR103" s="6">
        <v>1</v>
      </c>
      <c r="AS103" s="6">
        <v>2</v>
      </c>
      <c r="AT103" s="13">
        <v>39661</v>
      </c>
      <c r="AU103" s="6">
        <f>DATEDIF(B103,AT103,"m")</f>
        <v>20</v>
      </c>
      <c r="AV103" s="6">
        <v>1</v>
      </c>
      <c r="AW103" s="13">
        <v>41548</v>
      </c>
      <c r="AX103" s="13"/>
      <c r="AY103" s="13"/>
      <c r="AZ103" s="6">
        <v>0</v>
      </c>
      <c r="BA103" s="6"/>
      <c r="BB103" s="6">
        <v>1</v>
      </c>
      <c r="BC103" s="6">
        <v>3</v>
      </c>
      <c r="BD103" s="6">
        <v>1</v>
      </c>
      <c r="BE103" s="6"/>
      <c r="BF103" s="6">
        <v>1</v>
      </c>
      <c r="BG103" s="2">
        <v>0</v>
      </c>
      <c r="BH103" s="6" t="s">
        <v>92</v>
      </c>
      <c r="BI103" s="6" t="s">
        <v>93</v>
      </c>
      <c r="BJ103" s="6">
        <v>0</v>
      </c>
      <c r="BK103" s="6"/>
      <c r="BL103" s="6">
        <v>1</v>
      </c>
      <c r="BM103" s="13">
        <v>44196</v>
      </c>
      <c r="BN103" s="6">
        <f t="shared" si="3"/>
        <v>169</v>
      </c>
      <c r="BO103" s="9" t="s">
        <v>287</v>
      </c>
      <c r="BP103" s="2">
        <v>83.5</v>
      </c>
      <c r="BQ103">
        <v>0</v>
      </c>
      <c r="BR103">
        <v>2</v>
      </c>
      <c r="BS103" s="9"/>
      <c r="BT103" s="9"/>
      <c r="BU103" s="9"/>
      <c r="BV103" s="9"/>
      <c r="BW103" s="9"/>
      <c r="BX103" s="9"/>
      <c r="BY103" s="9"/>
      <c r="BZ103" s="9"/>
      <c r="CA103" s="9"/>
      <c r="CB103" s="11"/>
    </row>
    <row r="104" spans="1:80" x14ac:dyDescent="0.25">
      <c r="A104" s="26">
        <v>136</v>
      </c>
      <c r="B104" s="27">
        <v>41047</v>
      </c>
      <c r="C104" s="27">
        <v>17066</v>
      </c>
      <c r="D104" s="28">
        <f t="shared" si="2"/>
        <v>65.658333333333331</v>
      </c>
      <c r="E104" s="29">
        <v>0</v>
      </c>
      <c r="F104" s="29">
        <v>1</v>
      </c>
      <c r="G104" s="29">
        <v>0</v>
      </c>
      <c r="H104" s="29">
        <v>1</v>
      </c>
      <c r="I104" s="27">
        <v>43600</v>
      </c>
      <c r="J104" s="29">
        <v>0</v>
      </c>
      <c r="K104" s="29">
        <v>0</v>
      </c>
      <c r="L104" s="29">
        <v>0</v>
      </c>
      <c r="M104" s="29">
        <v>0</v>
      </c>
      <c r="N104" s="29">
        <v>140</v>
      </c>
      <c r="O104" s="29">
        <v>80</v>
      </c>
      <c r="P104" s="29">
        <v>133</v>
      </c>
      <c r="Q104" s="29">
        <v>73</v>
      </c>
      <c r="R104" s="32">
        <v>0</v>
      </c>
      <c r="S104" s="32">
        <v>1</v>
      </c>
      <c r="T104" s="32">
        <v>1</v>
      </c>
      <c r="U104" s="32">
        <v>0</v>
      </c>
      <c r="V104" s="32">
        <v>95</v>
      </c>
      <c r="W104" s="32">
        <v>18</v>
      </c>
      <c r="X104" s="32">
        <v>2.2599999999999998</v>
      </c>
      <c r="Y104" s="32">
        <v>1.22</v>
      </c>
      <c r="Z104" s="26">
        <v>2133598</v>
      </c>
      <c r="AA104" s="32"/>
      <c r="AB104" s="29"/>
      <c r="AC104" s="29">
        <v>36</v>
      </c>
      <c r="AD104" s="29">
        <v>134</v>
      </c>
      <c r="AE104" s="28">
        <v>35.644414294949534</v>
      </c>
      <c r="AF104" s="29">
        <v>1</v>
      </c>
      <c r="AG104" s="29">
        <v>2</v>
      </c>
      <c r="AH104" s="29">
        <v>1037</v>
      </c>
      <c r="AI104" s="29">
        <v>30</v>
      </c>
      <c r="AJ104" s="29">
        <v>156</v>
      </c>
      <c r="AK104" s="29">
        <v>516</v>
      </c>
      <c r="AL104" s="29">
        <v>32</v>
      </c>
      <c r="AM104" s="29">
        <v>142</v>
      </c>
      <c r="AN104" s="29">
        <v>6</v>
      </c>
      <c r="AO104" s="29">
        <v>1</v>
      </c>
      <c r="AP104" s="29">
        <v>1</v>
      </c>
      <c r="AQ104" s="29">
        <v>0</v>
      </c>
      <c r="AR104" s="29"/>
      <c r="AS104" s="29">
        <v>1</v>
      </c>
      <c r="AU104" s="29"/>
      <c r="AV104" s="29">
        <v>0</v>
      </c>
      <c r="AZ104" s="29">
        <v>0</v>
      </c>
      <c r="BA104" s="29"/>
      <c r="BB104" s="29">
        <v>1</v>
      </c>
      <c r="BC104" s="29">
        <v>1</v>
      </c>
      <c r="BD104" s="29">
        <v>1</v>
      </c>
      <c r="BE104" s="29"/>
      <c r="BF104" s="29">
        <v>0</v>
      </c>
      <c r="BG104" s="29"/>
      <c r="BH104" s="29"/>
      <c r="BI104" s="29"/>
      <c r="BJ104" s="29">
        <v>0</v>
      </c>
      <c r="BK104" s="29"/>
      <c r="BL104" s="29">
        <v>5</v>
      </c>
      <c r="BM104" s="27">
        <v>43600</v>
      </c>
      <c r="BN104" s="29">
        <f t="shared" si="3"/>
        <v>83</v>
      </c>
      <c r="BP104" s="30">
        <v>85.1</v>
      </c>
      <c r="BQ104" s="26">
        <v>2</v>
      </c>
      <c r="BR104" s="26">
        <v>2</v>
      </c>
      <c r="CA104" s="26"/>
      <c r="CB104" s="31"/>
    </row>
    <row r="105" spans="1:80" x14ac:dyDescent="0.25">
      <c r="A105" s="26">
        <v>138</v>
      </c>
      <c r="B105" s="27">
        <v>41073</v>
      </c>
      <c r="C105" s="27">
        <v>20409</v>
      </c>
      <c r="D105" s="28">
        <f t="shared" si="2"/>
        <v>56.575000000000003</v>
      </c>
      <c r="E105" s="29">
        <v>1</v>
      </c>
      <c r="F105" s="29">
        <v>1</v>
      </c>
      <c r="G105" s="29">
        <v>0</v>
      </c>
      <c r="H105" s="29">
        <v>0</v>
      </c>
      <c r="J105" s="29">
        <v>0</v>
      </c>
      <c r="K105" s="29">
        <v>1</v>
      </c>
      <c r="L105" s="29">
        <v>0</v>
      </c>
      <c r="M105" s="29">
        <v>0</v>
      </c>
      <c r="N105" s="29">
        <v>140</v>
      </c>
      <c r="O105" s="29">
        <v>90</v>
      </c>
      <c r="P105" s="29">
        <v>174</v>
      </c>
      <c r="Q105" s="29">
        <v>84</v>
      </c>
      <c r="R105" s="32">
        <v>0</v>
      </c>
      <c r="S105" s="32">
        <v>1</v>
      </c>
      <c r="T105" s="32">
        <v>1</v>
      </c>
      <c r="U105" s="32">
        <v>0</v>
      </c>
      <c r="V105" s="32">
        <v>145</v>
      </c>
      <c r="W105" s="32">
        <v>28</v>
      </c>
      <c r="X105" s="32">
        <v>2.6</v>
      </c>
      <c r="Y105" s="32">
        <v>1.41</v>
      </c>
      <c r="Z105" s="26">
        <v>2136689</v>
      </c>
      <c r="AA105" s="32"/>
      <c r="AB105" s="29"/>
      <c r="AC105" s="29">
        <v>90</v>
      </c>
      <c r="AD105" s="29">
        <v>76</v>
      </c>
      <c r="AE105" s="28">
        <v>90</v>
      </c>
      <c r="AF105" s="29"/>
      <c r="AG105" s="29">
        <v>1</v>
      </c>
      <c r="AH105" s="29">
        <v>402</v>
      </c>
      <c r="AI105" s="29">
        <v>57</v>
      </c>
      <c r="AJ105" s="29">
        <v>118</v>
      </c>
      <c r="AK105" s="29">
        <v>120</v>
      </c>
      <c r="AL105" s="29">
        <v>76</v>
      </c>
      <c r="AM105" s="29">
        <v>88</v>
      </c>
      <c r="AN105" s="29">
        <v>244</v>
      </c>
      <c r="AO105" s="29">
        <v>1</v>
      </c>
      <c r="AP105" s="29">
        <v>1</v>
      </c>
      <c r="AQ105" s="29">
        <v>0</v>
      </c>
      <c r="AR105" s="29"/>
      <c r="AS105" s="29">
        <v>1</v>
      </c>
      <c r="AU105" s="29"/>
      <c r="AV105" s="29">
        <v>1</v>
      </c>
      <c r="AW105" s="27">
        <v>42217</v>
      </c>
      <c r="AX105" s="27">
        <v>43739</v>
      </c>
      <c r="AZ105" s="29">
        <v>0</v>
      </c>
      <c r="BA105" s="29"/>
      <c r="BB105" s="29">
        <v>1</v>
      </c>
      <c r="BC105" s="29">
        <v>3</v>
      </c>
      <c r="BD105" s="29">
        <v>1</v>
      </c>
      <c r="BE105" s="29"/>
      <c r="BF105" s="29">
        <v>0</v>
      </c>
      <c r="BG105" s="29"/>
      <c r="BH105" s="29"/>
      <c r="BI105" s="29"/>
      <c r="BJ105" s="29">
        <v>0</v>
      </c>
      <c r="BK105" s="29"/>
      <c r="BL105" s="29">
        <v>1</v>
      </c>
      <c r="BM105" s="27">
        <v>44196</v>
      </c>
      <c r="BN105" s="29">
        <f t="shared" si="3"/>
        <v>102</v>
      </c>
      <c r="BP105" s="30">
        <v>38.133333333333333</v>
      </c>
      <c r="BQ105" s="26">
        <v>0</v>
      </c>
      <c r="BR105" s="26">
        <v>2</v>
      </c>
      <c r="CA105" s="26"/>
      <c r="CB105" s="31"/>
    </row>
    <row r="106" spans="1:80" x14ac:dyDescent="0.25">
      <c r="A106" s="26">
        <v>139</v>
      </c>
      <c r="B106" s="27">
        <v>41113</v>
      </c>
      <c r="C106" s="27">
        <v>17999</v>
      </c>
      <c r="D106" s="28">
        <f t="shared" si="2"/>
        <v>63.283333333333331</v>
      </c>
      <c r="E106" s="29">
        <v>0</v>
      </c>
      <c r="F106" s="29">
        <v>1</v>
      </c>
      <c r="G106" s="29">
        <v>0</v>
      </c>
      <c r="H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130</v>
      </c>
      <c r="O106" s="29">
        <v>80</v>
      </c>
      <c r="P106" s="29">
        <v>144</v>
      </c>
      <c r="Q106" s="29">
        <v>72</v>
      </c>
      <c r="R106" s="32">
        <v>0</v>
      </c>
      <c r="S106" s="32">
        <v>1</v>
      </c>
      <c r="T106" s="32">
        <v>1</v>
      </c>
      <c r="U106" s="32">
        <v>0</v>
      </c>
      <c r="V106" s="32">
        <v>115</v>
      </c>
      <c r="W106" s="32">
        <v>26</v>
      </c>
      <c r="X106" s="32">
        <v>2.2999999999999998</v>
      </c>
      <c r="Y106" s="32">
        <v>1.24</v>
      </c>
      <c r="Z106" s="26">
        <v>2145016</v>
      </c>
      <c r="AA106" s="32"/>
      <c r="AB106" s="29"/>
      <c r="AC106" s="29">
        <v>85</v>
      </c>
      <c r="AD106" s="29">
        <v>65</v>
      </c>
      <c r="AE106" s="28">
        <v>86.914947203886172</v>
      </c>
      <c r="AF106" s="29">
        <v>1</v>
      </c>
      <c r="AG106" s="29">
        <v>2</v>
      </c>
      <c r="AH106" s="29">
        <v>1128</v>
      </c>
      <c r="AI106" s="29">
        <v>42</v>
      </c>
      <c r="AJ106" s="29">
        <v>117</v>
      </c>
      <c r="AK106" s="29">
        <v>116</v>
      </c>
      <c r="AL106" s="29">
        <v>79</v>
      </c>
      <c r="AM106" s="29">
        <v>65</v>
      </c>
      <c r="AN106" s="29">
        <v>88</v>
      </c>
      <c r="AO106" s="29">
        <v>1</v>
      </c>
      <c r="AP106" s="29">
        <v>0</v>
      </c>
      <c r="AQ106" s="29">
        <v>1</v>
      </c>
      <c r="AR106" s="29">
        <v>1</v>
      </c>
      <c r="AS106" s="29">
        <v>2</v>
      </c>
      <c r="AT106" s="27">
        <v>41609</v>
      </c>
      <c r="AU106" s="29">
        <f>DATEDIF(B106,AT106,"m")</f>
        <v>16</v>
      </c>
      <c r="AV106" s="29">
        <v>1</v>
      </c>
      <c r="AW106" s="27">
        <v>42705</v>
      </c>
      <c r="AX106" s="27">
        <v>43556</v>
      </c>
      <c r="AY106" s="27">
        <v>44197</v>
      </c>
      <c r="AZ106" s="29"/>
      <c r="BA106" s="29"/>
      <c r="BB106" s="29">
        <v>1</v>
      </c>
      <c r="BC106" s="29">
        <v>1</v>
      </c>
      <c r="BD106" s="29">
        <v>1</v>
      </c>
      <c r="BE106" s="29"/>
      <c r="BF106" s="29">
        <v>1</v>
      </c>
      <c r="BG106" s="29">
        <v>0</v>
      </c>
      <c r="BH106" s="29" t="s">
        <v>156</v>
      </c>
      <c r="BI106" s="29" t="s">
        <v>157</v>
      </c>
      <c r="BJ106" s="29">
        <v>0</v>
      </c>
      <c r="BK106" s="29"/>
      <c r="BL106" s="29">
        <v>1</v>
      </c>
      <c r="BM106" s="27">
        <v>44196</v>
      </c>
      <c r="BN106" s="29">
        <f t="shared" si="3"/>
        <v>101</v>
      </c>
      <c r="BP106" s="30">
        <v>53.06666666666667</v>
      </c>
      <c r="BQ106" s="26">
        <v>0</v>
      </c>
      <c r="BR106" s="26">
        <v>2</v>
      </c>
      <c r="CA106" s="26"/>
      <c r="CB106" s="31"/>
    </row>
    <row r="107" spans="1:80" x14ac:dyDescent="0.25">
      <c r="A107" s="26">
        <v>141</v>
      </c>
      <c r="B107" s="27">
        <v>41122</v>
      </c>
      <c r="C107" s="27">
        <v>27576</v>
      </c>
      <c r="D107" s="28">
        <f t="shared" si="2"/>
        <v>37.083333333333336</v>
      </c>
      <c r="E107" s="29">
        <v>1</v>
      </c>
      <c r="F107" s="29">
        <v>0</v>
      </c>
      <c r="G107" s="29">
        <v>1</v>
      </c>
      <c r="H107" s="29">
        <v>0</v>
      </c>
      <c r="J107" s="29">
        <v>0</v>
      </c>
      <c r="K107" s="29">
        <v>1</v>
      </c>
      <c r="L107" s="29">
        <v>0</v>
      </c>
      <c r="M107" s="29">
        <v>0</v>
      </c>
      <c r="N107" s="29">
        <v>141</v>
      </c>
      <c r="O107" s="29">
        <v>100</v>
      </c>
      <c r="P107" s="29">
        <v>138</v>
      </c>
      <c r="Q107" s="29">
        <v>81</v>
      </c>
      <c r="R107" s="32">
        <v>0</v>
      </c>
      <c r="S107" s="32">
        <v>1</v>
      </c>
      <c r="T107" s="32">
        <v>1</v>
      </c>
      <c r="U107" s="32">
        <v>0</v>
      </c>
      <c r="V107" s="32">
        <v>133</v>
      </c>
      <c r="W107" s="32">
        <v>19</v>
      </c>
      <c r="X107" s="32">
        <v>2.37</v>
      </c>
      <c r="Y107" s="32">
        <v>1.46</v>
      </c>
      <c r="Z107" s="26">
        <v>2145147</v>
      </c>
      <c r="AA107" s="32"/>
      <c r="AB107" s="29"/>
      <c r="AC107" s="29">
        <v>80</v>
      </c>
      <c r="AD107" s="29">
        <v>96</v>
      </c>
      <c r="AE107" s="28">
        <v>90</v>
      </c>
      <c r="AF107" s="29">
        <v>1</v>
      </c>
      <c r="AG107" s="29">
        <v>2</v>
      </c>
      <c r="AH107" s="29">
        <v>1807</v>
      </c>
      <c r="AI107" s="29">
        <v>76</v>
      </c>
      <c r="AJ107" s="29">
        <v>100</v>
      </c>
      <c r="AK107" s="29">
        <v>126</v>
      </c>
      <c r="AL107" s="29">
        <v>7</v>
      </c>
      <c r="AM107" s="29">
        <v>797</v>
      </c>
      <c r="AN107" s="29">
        <v>216</v>
      </c>
      <c r="AO107" s="29">
        <v>1</v>
      </c>
      <c r="AP107" s="29">
        <v>0</v>
      </c>
      <c r="AQ107" s="29">
        <v>1</v>
      </c>
      <c r="AR107" s="29"/>
      <c r="AS107" s="29">
        <v>1</v>
      </c>
      <c r="AU107" s="29"/>
      <c r="AV107" s="29">
        <v>1</v>
      </c>
      <c r="AW107" s="27">
        <v>41579</v>
      </c>
      <c r="AZ107" s="29">
        <v>1</v>
      </c>
      <c r="BA107" s="29" t="s">
        <v>270</v>
      </c>
      <c r="BB107" s="29">
        <v>1</v>
      </c>
      <c r="BC107" s="29">
        <v>3</v>
      </c>
      <c r="BD107" s="29">
        <v>1</v>
      </c>
      <c r="BE107" s="29"/>
      <c r="BF107" s="29">
        <v>1</v>
      </c>
      <c r="BG107" s="29">
        <v>0</v>
      </c>
      <c r="BH107" s="29" t="s">
        <v>159</v>
      </c>
      <c r="BI107" s="33" t="s">
        <v>160</v>
      </c>
      <c r="BJ107" s="29">
        <v>1</v>
      </c>
      <c r="BK107" s="29" t="s">
        <v>161</v>
      </c>
      <c r="BL107" s="29">
        <v>1</v>
      </c>
      <c r="BM107" s="27">
        <v>42514</v>
      </c>
      <c r="BN107" s="29">
        <f t="shared" si="3"/>
        <v>45</v>
      </c>
      <c r="BO107" s="26" t="s">
        <v>162</v>
      </c>
      <c r="BP107" s="30">
        <v>15.233333333333333</v>
      </c>
      <c r="BQ107" s="26">
        <v>0</v>
      </c>
      <c r="BR107" s="26">
        <v>2</v>
      </c>
      <c r="CA107" s="26"/>
      <c r="CB107" s="31"/>
    </row>
    <row r="108" spans="1:80" customFormat="1" hidden="1" x14ac:dyDescent="0.25">
      <c r="A108">
        <v>115</v>
      </c>
      <c r="B108" s="12">
        <v>40254</v>
      </c>
      <c r="C108" s="12">
        <v>29757</v>
      </c>
      <c r="D108" s="1">
        <f t="shared" si="2"/>
        <v>28.741666666666667</v>
      </c>
      <c r="E108" s="8">
        <v>0</v>
      </c>
      <c r="F108" s="6">
        <v>0</v>
      </c>
      <c r="G108" s="6">
        <v>1</v>
      </c>
      <c r="H108" s="8">
        <v>0</v>
      </c>
      <c r="I108" s="12"/>
      <c r="J108" s="6">
        <v>0</v>
      </c>
      <c r="K108" s="2"/>
      <c r="L108" s="2">
        <v>0</v>
      </c>
      <c r="M108" s="2"/>
      <c r="N108" s="2">
        <v>131</v>
      </c>
      <c r="O108" s="2">
        <v>80</v>
      </c>
      <c r="P108" s="2">
        <v>112</v>
      </c>
      <c r="Q108" s="2">
        <v>78</v>
      </c>
      <c r="R108" s="6">
        <v>0</v>
      </c>
      <c r="S108" s="6">
        <v>1</v>
      </c>
      <c r="T108" s="6">
        <v>1</v>
      </c>
      <c r="U108" s="6">
        <v>1</v>
      </c>
      <c r="V108" s="6">
        <v>142</v>
      </c>
      <c r="W108" s="6">
        <v>23</v>
      </c>
      <c r="X108" s="6">
        <v>2.25</v>
      </c>
      <c r="Y108" s="6">
        <v>1.1399999999999999</v>
      </c>
      <c r="Z108">
        <v>1928936</v>
      </c>
      <c r="AA108" s="6"/>
      <c r="AB108" s="2"/>
      <c r="AC108" s="2"/>
      <c r="AD108" s="6">
        <v>19</v>
      </c>
      <c r="AE108" s="7">
        <v>90</v>
      </c>
      <c r="AF108" s="2">
        <v>1</v>
      </c>
      <c r="AG108" s="2">
        <v>2</v>
      </c>
      <c r="AH108" s="15">
        <v>1770</v>
      </c>
      <c r="AI108" s="2"/>
      <c r="AJ108" s="6">
        <v>18</v>
      </c>
      <c r="AK108" s="15">
        <v>829</v>
      </c>
      <c r="AL108" s="2"/>
      <c r="AM108" s="2">
        <v>18</v>
      </c>
      <c r="AN108" s="2">
        <v>73</v>
      </c>
      <c r="AO108" s="6">
        <v>1</v>
      </c>
      <c r="AP108" s="6"/>
      <c r="AQ108" s="6"/>
      <c r="AR108" s="6"/>
      <c r="AS108" s="6">
        <v>1</v>
      </c>
      <c r="AT108" s="12"/>
      <c r="AU108" s="6"/>
      <c r="AV108" s="2">
        <v>0</v>
      </c>
      <c r="AW108" s="12"/>
      <c r="AX108" s="12"/>
      <c r="AY108" s="12"/>
      <c r="AZ108" s="6">
        <v>0</v>
      </c>
      <c r="BA108" s="2"/>
      <c r="BB108" s="2">
        <v>1</v>
      </c>
      <c r="BC108" s="6">
        <v>1</v>
      </c>
      <c r="BD108" s="2">
        <v>1</v>
      </c>
      <c r="BE108" s="2"/>
      <c r="BF108" s="6">
        <v>0</v>
      </c>
      <c r="BG108" s="2"/>
      <c r="BH108" s="2"/>
      <c r="BI108" s="2"/>
      <c r="BJ108" s="6">
        <v>0</v>
      </c>
      <c r="BK108" s="2"/>
      <c r="BL108" s="6">
        <v>3</v>
      </c>
      <c r="BM108" s="12">
        <v>42537</v>
      </c>
      <c r="BN108" s="2">
        <f t="shared" si="3"/>
        <v>74</v>
      </c>
      <c r="BO108" t="s">
        <v>138</v>
      </c>
      <c r="BP108" s="8">
        <v>76.099999999999994</v>
      </c>
      <c r="BQ108">
        <v>2</v>
      </c>
      <c r="BR108">
        <v>2</v>
      </c>
      <c r="CB108" s="10"/>
    </row>
    <row r="109" spans="1:80" x14ac:dyDescent="0.25">
      <c r="A109" s="26">
        <v>142</v>
      </c>
      <c r="B109" s="27">
        <v>41162</v>
      </c>
      <c r="C109" s="27">
        <v>30887</v>
      </c>
      <c r="D109" s="28">
        <f t="shared" si="2"/>
        <v>28.127777777777776</v>
      </c>
      <c r="E109" s="29">
        <v>0</v>
      </c>
      <c r="F109" s="29">
        <v>1</v>
      </c>
      <c r="G109" s="29">
        <v>0</v>
      </c>
      <c r="H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134</v>
      </c>
      <c r="O109" s="29">
        <v>84</v>
      </c>
      <c r="P109" s="29">
        <v>136</v>
      </c>
      <c r="Q109" s="29">
        <v>86</v>
      </c>
      <c r="R109" s="32">
        <v>0</v>
      </c>
      <c r="S109" s="32">
        <v>1</v>
      </c>
      <c r="T109" s="32">
        <v>1</v>
      </c>
      <c r="U109" s="32">
        <v>0</v>
      </c>
      <c r="V109" s="32">
        <v>126</v>
      </c>
      <c r="W109" s="32">
        <v>30</v>
      </c>
      <c r="X109" s="32">
        <v>2.5299999999999998</v>
      </c>
      <c r="Y109" s="32">
        <v>1.28</v>
      </c>
      <c r="Z109" s="26">
        <v>1815163</v>
      </c>
      <c r="AA109" s="32"/>
      <c r="AB109" s="29"/>
      <c r="AC109" s="29">
        <v>90</v>
      </c>
      <c r="AD109" s="29">
        <v>59</v>
      </c>
      <c r="AE109" s="28">
        <v>90</v>
      </c>
      <c r="AF109" s="29">
        <v>0</v>
      </c>
      <c r="AG109" s="29">
        <v>0</v>
      </c>
      <c r="AH109" s="29">
        <v>306</v>
      </c>
      <c r="AI109" s="29">
        <v>85</v>
      </c>
      <c r="AJ109" s="29">
        <v>73</v>
      </c>
      <c r="AK109" s="29">
        <v>59</v>
      </c>
      <c r="AL109" s="32">
        <v>90</v>
      </c>
      <c r="AM109" s="29">
        <v>65</v>
      </c>
      <c r="AN109" s="29">
        <v>6</v>
      </c>
      <c r="AO109" s="29">
        <v>1</v>
      </c>
      <c r="AP109" s="29">
        <v>0</v>
      </c>
      <c r="AQ109" s="29">
        <v>1</v>
      </c>
      <c r="AR109" s="29">
        <v>1</v>
      </c>
      <c r="AS109" s="29">
        <v>2</v>
      </c>
      <c r="AT109" s="27">
        <v>42156</v>
      </c>
      <c r="AU109" s="29">
        <f>DATEDIF(B109,AT109,"m")</f>
        <v>32</v>
      </c>
      <c r="AV109" s="29">
        <v>1</v>
      </c>
      <c r="AW109" s="27">
        <v>43770</v>
      </c>
      <c r="AZ109" s="29">
        <v>0</v>
      </c>
      <c r="BA109" s="29"/>
      <c r="BB109" s="29">
        <v>1</v>
      </c>
      <c r="BC109" s="29">
        <v>2</v>
      </c>
      <c r="BD109" s="29">
        <v>1</v>
      </c>
      <c r="BE109" s="29"/>
      <c r="BF109" s="29">
        <v>1</v>
      </c>
      <c r="BG109" s="29">
        <v>0</v>
      </c>
      <c r="BH109" s="29" t="s">
        <v>163</v>
      </c>
      <c r="BI109" s="29" t="s">
        <v>164</v>
      </c>
      <c r="BJ109" s="29">
        <v>0</v>
      </c>
      <c r="BK109" s="29"/>
      <c r="BL109" s="29">
        <v>1</v>
      </c>
      <c r="BM109" s="27">
        <v>44196</v>
      </c>
      <c r="BN109" s="29">
        <f t="shared" si="3"/>
        <v>99</v>
      </c>
      <c r="BP109" s="30">
        <v>86.933333333333337</v>
      </c>
      <c r="BQ109" s="26">
        <v>0</v>
      </c>
      <c r="BR109" s="26">
        <v>2</v>
      </c>
      <c r="CA109" s="26"/>
      <c r="CB109" s="31"/>
    </row>
    <row r="110" spans="1:80" customFormat="1" hidden="1" x14ac:dyDescent="0.25">
      <c r="A110">
        <v>79</v>
      </c>
      <c r="B110" s="12">
        <v>39365</v>
      </c>
      <c r="C110" s="12">
        <v>21373</v>
      </c>
      <c r="D110" s="1">
        <f t="shared" si="2"/>
        <v>49.258333333333333</v>
      </c>
      <c r="E110" s="2">
        <v>1</v>
      </c>
      <c r="F110" s="2">
        <v>1</v>
      </c>
      <c r="G110" s="2">
        <v>0</v>
      </c>
      <c r="H110" s="2">
        <v>0</v>
      </c>
      <c r="I110" s="12"/>
      <c r="J110" s="2">
        <v>0</v>
      </c>
      <c r="K110" s="2">
        <v>0</v>
      </c>
      <c r="L110" s="2">
        <v>0</v>
      </c>
      <c r="M110" s="2">
        <v>0</v>
      </c>
      <c r="N110" s="2">
        <v>140</v>
      </c>
      <c r="O110" s="2">
        <v>80</v>
      </c>
      <c r="P110" s="2">
        <v>144</v>
      </c>
      <c r="Q110" s="2">
        <v>83</v>
      </c>
      <c r="R110" s="2">
        <v>0</v>
      </c>
      <c r="S110" s="2">
        <v>1</v>
      </c>
      <c r="T110" s="2">
        <v>1</v>
      </c>
      <c r="U110" s="2">
        <v>1</v>
      </c>
      <c r="V110" s="2">
        <v>104</v>
      </c>
      <c r="W110" s="2">
        <v>21</v>
      </c>
      <c r="X110" s="2">
        <v>2.21</v>
      </c>
      <c r="Y110" s="2">
        <v>1.61</v>
      </c>
      <c r="Z110">
        <v>1936361</v>
      </c>
      <c r="AA110" s="2"/>
      <c r="AB110" s="2"/>
      <c r="AC110" s="2">
        <v>38</v>
      </c>
      <c r="AD110" s="2">
        <v>170</v>
      </c>
      <c r="AE110" s="1">
        <v>40.102110233383449</v>
      </c>
      <c r="AF110" s="2">
        <v>1</v>
      </c>
      <c r="AG110" s="2">
        <v>2</v>
      </c>
      <c r="AH110" s="15">
        <v>811</v>
      </c>
      <c r="AI110" s="2">
        <v>90</v>
      </c>
      <c r="AJ110" s="2">
        <v>78</v>
      </c>
      <c r="AK110" s="15">
        <v>14</v>
      </c>
      <c r="AL110" s="3">
        <v>90</v>
      </c>
      <c r="AM110" s="2">
        <v>65</v>
      </c>
      <c r="AN110" s="2">
        <v>5</v>
      </c>
      <c r="AO110" s="6">
        <v>1</v>
      </c>
      <c r="AP110" s="6"/>
      <c r="AQ110" s="6"/>
      <c r="AR110" s="6">
        <v>1</v>
      </c>
      <c r="AS110" s="2">
        <v>2</v>
      </c>
      <c r="AT110" s="12">
        <v>39600</v>
      </c>
      <c r="AU110" s="6">
        <f>DATEDIF(B110,AT110,"m")</f>
        <v>7</v>
      </c>
      <c r="AV110" s="2">
        <v>0</v>
      </c>
      <c r="AW110" s="12"/>
      <c r="AX110" s="12"/>
      <c r="AY110" s="12"/>
      <c r="AZ110" s="2">
        <v>0</v>
      </c>
      <c r="BA110" s="2"/>
      <c r="BB110" s="2">
        <v>1</v>
      </c>
      <c r="BC110" s="2">
        <v>1</v>
      </c>
      <c r="BD110" s="2">
        <v>1</v>
      </c>
      <c r="BE110" s="2"/>
      <c r="BF110" s="2">
        <v>0</v>
      </c>
      <c r="BG110" s="2"/>
      <c r="BH110" s="2"/>
      <c r="BI110" s="2"/>
      <c r="BJ110" s="2">
        <v>0</v>
      </c>
      <c r="BK110" s="2"/>
      <c r="BL110" s="2">
        <v>1</v>
      </c>
      <c r="BM110" s="12">
        <v>44196</v>
      </c>
      <c r="BN110" s="2">
        <f t="shared" si="3"/>
        <v>158</v>
      </c>
      <c r="BO110" t="s">
        <v>102</v>
      </c>
      <c r="BP110" s="2">
        <v>161.03333333333333</v>
      </c>
      <c r="BQ110">
        <v>2</v>
      </c>
      <c r="BR110">
        <v>2</v>
      </c>
      <c r="CB110" s="10"/>
    </row>
    <row r="111" spans="1:80" customFormat="1" hidden="1" x14ac:dyDescent="0.25">
      <c r="A111">
        <v>80</v>
      </c>
      <c r="B111" s="12">
        <v>39428</v>
      </c>
      <c r="C111" s="12">
        <v>47130</v>
      </c>
      <c r="D111" s="1">
        <f t="shared" si="2"/>
        <v>21.083333333333332</v>
      </c>
      <c r="E111" s="2">
        <v>1</v>
      </c>
      <c r="F111" s="2">
        <v>1</v>
      </c>
      <c r="G111" s="2">
        <v>0</v>
      </c>
      <c r="H111" s="2">
        <v>1</v>
      </c>
      <c r="I111" s="12">
        <v>39698</v>
      </c>
      <c r="J111" s="2">
        <v>0</v>
      </c>
      <c r="K111" s="2">
        <v>0</v>
      </c>
      <c r="L111" s="2">
        <v>0</v>
      </c>
      <c r="M111" s="2">
        <v>0</v>
      </c>
      <c r="N111" s="2">
        <v>121</v>
      </c>
      <c r="O111" s="2">
        <v>80</v>
      </c>
      <c r="P111" s="2"/>
      <c r="Q111" s="2"/>
      <c r="R111" s="2">
        <v>0</v>
      </c>
      <c r="S111" s="2">
        <v>1</v>
      </c>
      <c r="T111" s="2">
        <v>1</v>
      </c>
      <c r="U111" s="2">
        <v>1</v>
      </c>
      <c r="V111" s="2">
        <v>117</v>
      </c>
      <c r="W111" s="2">
        <v>21</v>
      </c>
      <c r="X111" s="2">
        <v>2.12</v>
      </c>
      <c r="Y111" s="2">
        <v>0.93</v>
      </c>
      <c r="Z111">
        <v>1942051</v>
      </c>
      <c r="AA111" s="2"/>
      <c r="AB111" s="2"/>
      <c r="AC111" s="2">
        <v>38</v>
      </c>
      <c r="AD111" s="2">
        <v>157</v>
      </c>
      <c r="AE111" s="1">
        <v>53.813621065453745</v>
      </c>
      <c r="AF111" s="2">
        <v>1</v>
      </c>
      <c r="AG111" s="2">
        <v>2</v>
      </c>
      <c r="AH111" s="15">
        <v>1500</v>
      </c>
      <c r="AI111" s="2">
        <v>10</v>
      </c>
      <c r="AJ111" s="2">
        <v>481</v>
      </c>
      <c r="AK111" s="15">
        <v>325</v>
      </c>
      <c r="AL111" s="2"/>
      <c r="AM111" s="2"/>
      <c r="AN111" s="2"/>
      <c r="AO111" s="6">
        <v>0</v>
      </c>
      <c r="AP111" s="6"/>
      <c r="AQ111" s="6"/>
      <c r="AR111" s="6">
        <v>0</v>
      </c>
      <c r="AS111" s="2">
        <v>0</v>
      </c>
      <c r="AT111" s="12"/>
      <c r="AU111" s="6"/>
      <c r="AV111" s="2"/>
      <c r="AW111" s="12"/>
      <c r="AX111" s="12"/>
      <c r="AY111" s="12"/>
      <c r="AZ111" s="2">
        <v>0</v>
      </c>
      <c r="BA111" s="2"/>
      <c r="BB111" s="2">
        <v>1</v>
      </c>
      <c r="BC111" s="2">
        <v>3</v>
      </c>
      <c r="BD111" s="2">
        <v>1</v>
      </c>
      <c r="BE111" s="2"/>
      <c r="BF111" s="2">
        <v>0</v>
      </c>
      <c r="BG111" s="2"/>
      <c r="BH111" s="2"/>
      <c r="BI111" s="2"/>
      <c r="BJ111" s="2">
        <v>0</v>
      </c>
      <c r="BK111" s="2"/>
      <c r="BL111" s="2">
        <v>5</v>
      </c>
      <c r="BM111" s="12">
        <v>39698</v>
      </c>
      <c r="BN111" s="2">
        <f t="shared" si="3"/>
        <v>8</v>
      </c>
      <c r="BO111" t="s">
        <v>103</v>
      </c>
      <c r="BP111" s="2">
        <v>9</v>
      </c>
      <c r="BQ111">
        <v>2</v>
      </c>
      <c r="BR111">
        <v>2</v>
      </c>
      <c r="CB111" s="10"/>
    </row>
    <row r="112" spans="1:80" x14ac:dyDescent="0.25">
      <c r="A112" s="26">
        <v>143</v>
      </c>
      <c r="B112" s="27">
        <v>41162</v>
      </c>
      <c r="C112" s="27">
        <v>17360</v>
      </c>
      <c r="D112" s="28">
        <f t="shared" si="2"/>
        <v>65.161111111111111</v>
      </c>
      <c r="E112" s="29">
        <v>0</v>
      </c>
      <c r="F112" s="29">
        <v>1</v>
      </c>
      <c r="G112" s="29">
        <v>0</v>
      </c>
      <c r="H112" s="29">
        <v>0</v>
      </c>
      <c r="J112" s="29">
        <v>0</v>
      </c>
      <c r="K112" s="29">
        <v>1</v>
      </c>
      <c r="L112" s="29">
        <v>0</v>
      </c>
      <c r="M112" s="29">
        <v>0</v>
      </c>
      <c r="N112" s="29">
        <v>146</v>
      </c>
      <c r="O112" s="29">
        <v>84</v>
      </c>
      <c r="P112" s="29">
        <v>136</v>
      </c>
      <c r="Q112" s="29">
        <v>78</v>
      </c>
      <c r="R112" s="32">
        <v>0</v>
      </c>
      <c r="S112" s="32">
        <v>1</v>
      </c>
      <c r="T112" s="32">
        <v>1</v>
      </c>
      <c r="U112" s="32">
        <v>0</v>
      </c>
      <c r="V112" s="32">
        <v>121</v>
      </c>
      <c r="W112" s="32">
        <v>24</v>
      </c>
      <c r="X112" s="32">
        <v>2.54</v>
      </c>
      <c r="Y112" s="32">
        <v>1.07</v>
      </c>
      <c r="Z112" s="26">
        <v>2146895</v>
      </c>
      <c r="AA112" s="32"/>
      <c r="AB112" s="29"/>
      <c r="AC112" s="29">
        <v>73</v>
      </c>
      <c r="AD112" s="29">
        <v>73</v>
      </c>
      <c r="AE112" s="28">
        <v>74.545382519475041</v>
      </c>
      <c r="AF112" s="29"/>
      <c r="AG112" s="29">
        <v>1</v>
      </c>
      <c r="AH112" s="29">
        <v>682</v>
      </c>
      <c r="AI112" s="29">
        <v>29</v>
      </c>
      <c r="AJ112" s="29">
        <v>161</v>
      </c>
      <c r="AK112" s="29">
        <v>172</v>
      </c>
      <c r="AL112" s="29">
        <v>39</v>
      </c>
      <c r="AM112" s="29">
        <v>118</v>
      </c>
      <c r="AN112" s="29">
        <v>10</v>
      </c>
      <c r="AO112" s="29">
        <v>1</v>
      </c>
      <c r="AP112" s="29">
        <v>0</v>
      </c>
      <c r="AQ112" s="29">
        <v>1</v>
      </c>
      <c r="AR112" s="29"/>
      <c r="AS112" s="29">
        <v>1</v>
      </c>
      <c r="AU112" s="29"/>
      <c r="AV112" s="29">
        <v>1</v>
      </c>
      <c r="AW112" s="27">
        <v>43862</v>
      </c>
      <c r="AZ112" s="29">
        <v>0</v>
      </c>
      <c r="BA112" s="29"/>
      <c r="BB112" s="29">
        <v>1</v>
      </c>
      <c r="BC112" s="29">
        <v>2</v>
      </c>
      <c r="BD112" s="29">
        <v>1</v>
      </c>
      <c r="BE112" s="29"/>
      <c r="BF112" s="29">
        <v>1</v>
      </c>
      <c r="BG112" s="29">
        <v>0</v>
      </c>
      <c r="BH112" s="29" t="s">
        <v>165</v>
      </c>
      <c r="BI112" s="29" t="s">
        <v>166</v>
      </c>
      <c r="BJ112" s="29">
        <v>0</v>
      </c>
      <c r="BK112" s="29"/>
      <c r="BL112" s="29">
        <v>1</v>
      </c>
      <c r="BM112" s="27">
        <v>44196</v>
      </c>
      <c r="BN112" s="29">
        <f t="shared" si="3"/>
        <v>99</v>
      </c>
      <c r="BP112" s="30">
        <v>90</v>
      </c>
      <c r="BQ112" s="26">
        <v>0</v>
      </c>
      <c r="BR112" s="26">
        <v>2</v>
      </c>
      <c r="CA112" s="26"/>
      <c r="CB112" s="31"/>
    </row>
    <row r="113" spans="1:80" x14ac:dyDescent="0.25">
      <c r="A113" s="26">
        <v>144</v>
      </c>
      <c r="B113" s="27">
        <v>41197</v>
      </c>
      <c r="C113" s="27">
        <v>12285</v>
      </c>
      <c r="D113" s="28">
        <f t="shared" si="2"/>
        <v>79.155555555555551</v>
      </c>
      <c r="E113" s="29">
        <v>1</v>
      </c>
      <c r="F113" s="29">
        <v>1</v>
      </c>
      <c r="G113" s="29">
        <v>0</v>
      </c>
      <c r="H113" s="29">
        <v>1</v>
      </c>
      <c r="I113" s="27">
        <v>41547</v>
      </c>
      <c r="J113" s="29">
        <v>2</v>
      </c>
      <c r="K113" s="29">
        <v>1</v>
      </c>
      <c r="L113" s="29">
        <v>0</v>
      </c>
      <c r="M113" s="29">
        <v>0</v>
      </c>
      <c r="N113" s="29">
        <v>140</v>
      </c>
      <c r="O113" s="29">
        <v>60</v>
      </c>
      <c r="P113" s="29">
        <v>119</v>
      </c>
      <c r="Q113" s="29">
        <v>65</v>
      </c>
      <c r="R113" s="32">
        <v>0</v>
      </c>
      <c r="S113" s="32">
        <v>1</v>
      </c>
      <c r="T113" s="32">
        <v>1</v>
      </c>
      <c r="U113" s="32">
        <v>0</v>
      </c>
      <c r="V113" s="32">
        <v>139</v>
      </c>
      <c r="W113" s="32">
        <v>31</v>
      </c>
      <c r="X113" s="32">
        <v>2.56</v>
      </c>
      <c r="Y113" s="32">
        <v>1.18</v>
      </c>
      <c r="Z113" s="26">
        <v>2155957</v>
      </c>
      <c r="AA113" s="32"/>
      <c r="AB113" s="29"/>
      <c r="AC113" s="29">
        <v>54</v>
      </c>
      <c r="AD113" s="29">
        <v>117</v>
      </c>
      <c r="AE113" s="28">
        <v>51.066285608149208</v>
      </c>
      <c r="AF113" s="29">
        <v>1</v>
      </c>
      <c r="AG113" s="29">
        <v>2</v>
      </c>
      <c r="AH113" s="29">
        <v>1338</v>
      </c>
      <c r="AI113" s="29">
        <v>54</v>
      </c>
      <c r="AJ113" s="29">
        <v>116</v>
      </c>
      <c r="AK113" s="29">
        <v>1556</v>
      </c>
      <c r="AL113" s="29"/>
      <c r="AM113" s="29"/>
      <c r="AN113" s="29"/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U113" s="29"/>
      <c r="AV113" s="29">
        <v>0</v>
      </c>
      <c r="AZ113" s="29">
        <v>0</v>
      </c>
      <c r="BA113" s="29"/>
      <c r="BB113" s="29">
        <v>1</v>
      </c>
      <c r="BC113" s="29">
        <v>2</v>
      </c>
      <c r="BD113" s="29">
        <v>1</v>
      </c>
      <c r="BE113" s="29"/>
      <c r="BF113" s="29">
        <v>0</v>
      </c>
      <c r="BG113" s="29"/>
      <c r="BH113" s="29"/>
      <c r="BI113" s="29"/>
      <c r="BJ113" s="29">
        <v>0</v>
      </c>
      <c r="BK113" s="29"/>
      <c r="BL113" s="29">
        <v>5</v>
      </c>
      <c r="BM113" s="27">
        <v>41547</v>
      </c>
      <c r="BN113" s="29">
        <f t="shared" si="3"/>
        <v>11</v>
      </c>
      <c r="BP113" s="30">
        <v>11.666666666666666</v>
      </c>
      <c r="BQ113" s="26">
        <v>2</v>
      </c>
      <c r="BR113" s="29">
        <v>2</v>
      </c>
      <c r="CA113" s="26"/>
      <c r="CB113" s="31"/>
    </row>
    <row r="114" spans="1:80" customFormat="1" hidden="1" x14ac:dyDescent="0.25">
      <c r="A114">
        <v>149</v>
      </c>
      <c r="B114" s="12">
        <v>41246</v>
      </c>
      <c r="C114" s="12">
        <v>15129</v>
      </c>
      <c r="D114" s="1">
        <f t="shared" si="2"/>
        <v>71.50277777777778</v>
      </c>
      <c r="E114" s="6">
        <v>1</v>
      </c>
      <c r="F114" s="2">
        <v>1</v>
      </c>
      <c r="G114" s="6">
        <v>0</v>
      </c>
      <c r="H114" s="6">
        <v>1</v>
      </c>
      <c r="I114" s="12">
        <v>41960</v>
      </c>
      <c r="J114" s="6">
        <v>0</v>
      </c>
      <c r="K114" s="2"/>
      <c r="L114" s="2">
        <v>0</v>
      </c>
      <c r="M114" s="2"/>
      <c r="N114" s="6">
        <v>150</v>
      </c>
      <c r="O114" s="6">
        <v>70</v>
      </c>
      <c r="P114" s="2"/>
      <c r="Q114" s="2"/>
      <c r="R114" s="8">
        <v>0</v>
      </c>
      <c r="S114" s="8">
        <v>1</v>
      </c>
      <c r="T114" s="8">
        <v>1</v>
      </c>
      <c r="U114" s="8">
        <v>1</v>
      </c>
      <c r="V114" s="8">
        <v>122</v>
      </c>
      <c r="W114" s="8">
        <v>28</v>
      </c>
      <c r="X114" s="8">
        <v>2.42</v>
      </c>
      <c r="Y114" s="8">
        <v>1.05</v>
      </c>
      <c r="Z114">
        <v>1951262</v>
      </c>
      <c r="AA114" s="8"/>
      <c r="AB114" s="6"/>
      <c r="AC114" s="2">
        <v>31</v>
      </c>
      <c r="AD114" s="6">
        <v>193</v>
      </c>
      <c r="AE114" s="7">
        <v>29.4224554170309</v>
      </c>
      <c r="AF114" s="6"/>
      <c r="AG114" s="6"/>
      <c r="AH114" s="15"/>
      <c r="AI114" s="2"/>
      <c r="AJ114" s="2"/>
      <c r="AK114" s="15"/>
      <c r="AL114" s="2"/>
      <c r="AM114" s="2"/>
      <c r="AN114" s="2"/>
      <c r="AO114" s="6"/>
      <c r="AP114" s="6"/>
      <c r="AQ114" s="6"/>
      <c r="AR114" s="6"/>
      <c r="AS114" s="2"/>
      <c r="AT114" s="12"/>
      <c r="AU114" s="6"/>
      <c r="AV114" s="2"/>
      <c r="AW114" s="12"/>
      <c r="AX114" s="12"/>
      <c r="AY114" s="12"/>
      <c r="AZ114" s="2">
        <v>0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6">
        <v>0</v>
      </c>
      <c r="BK114" s="2"/>
      <c r="BL114" s="2">
        <v>5</v>
      </c>
      <c r="BM114" s="12">
        <v>41960</v>
      </c>
      <c r="BN114" s="2">
        <f t="shared" si="3"/>
        <v>23</v>
      </c>
      <c r="BO114" t="s">
        <v>172</v>
      </c>
      <c r="BP114" s="6">
        <v>23.8</v>
      </c>
      <c r="BQ114">
        <v>2</v>
      </c>
      <c r="BR114" t="s">
        <v>303</v>
      </c>
      <c r="CB114" s="10"/>
    </row>
    <row r="115" spans="1:80" x14ac:dyDescent="0.25">
      <c r="A115" s="26">
        <v>145</v>
      </c>
      <c r="B115" s="27">
        <v>41199</v>
      </c>
      <c r="C115" s="27">
        <v>21031</v>
      </c>
      <c r="D115" s="28">
        <f t="shared" si="2"/>
        <v>55.213888888888889</v>
      </c>
      <c r="E115" s="29">
        <v>1</v>
      </c>
      <c r="F115" s="29">
        <v>1</v>
      </c>
      <c r="G115" s="29">
        <v>0</v>
      </c>
      <c r="H115" s="29">
        <v>1</v>
      </c>
      <c r="I115" s="27">
        <v>43241</v>
      </c>
      <c r="J115" s="29">
        <v>2</v>
      </c>
      <c r="K115" s="29">
        <v>1</v>
      </c>
      <c r="L115" s="29">
        <v>0</v>
      </c>
      <c r="M115" s="29">
        <v>0</v>
      </c>
      <c r="N115" s="29">
        <v>135</v>
      </c>
      <c r="O115" s="29">
        <v>83</v>
      </c>
      <c r="P115" s="29">
        <v>161</v>
      </c>
      <c r="Q115" s="29">
        <v>96</v>
      </c>
      <c r="R115" s="32">
        <v>0</v>
      </c>
      <c r="S115" s="32">
        <v>1</v>
      </c>
      <c r="T115" s="32">
        <v>1</v>
      </c>
      <c r="U115" s="32">
        <v>0</v>
      </c>
      <c r="V115" s="32">
        <v>131</v>
      </c>
      <c r="W115" s="32">
        <v>32</v>
      </c>
      <c r="X115" s="32">
        <v>2.62</v>
      </c>
      <c r="Y115" s="32">
        <v>1.1299999999999999</v>
      </c>
      <c r="Z115" s="26">
        <v>430519</v>
      </c>
      <c r="AA115" s="32"/>
      <c r="AB115" s="29"/>
      <c r="AC115" s="29">
        <v>48</v>
      </c>
      <c r="AD115" s="29">
        <v>137</v>
      </c>
      <c r="AE115" s="28">
        <v>49.924748601000118</v>
      </c>
      <c r="AF115" s="29">
        <v>1</v>
      </c>
      <c r="AG115" s="29">
        <v>2</v>
      </c>
      <c r="AH115" s="29">
        <v>1143</v>
      </c>
      <c r="AI115" s="29">
        <v>15</v>
      </c>
      <c r="AJ115" s="29">
        <v>366</v>
      </c>
      <c r="AK115" s="29">
        <v>882</v>
      </c>
      <c r="AL115" s="29">
        <v>13</v>
      </c>
      <c r="AM115" s="29">
        <v>402</v>
      </c>
      <c r="AN115" s="29">
        <v>658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U115" s="29"/>
      <c r="AV115" s="29"/>
      <c r="AZ115" s="29">
        <v>1</v>
      </c>
      <c r="BA115" s="29">
        <v>1</v>
      </c>
      <c r="BB115" s="29">
        <v>1</v>
      </c>
      <c r="BC115" s="29">
        <v>3</v>
      </c>
      <c r="BD115" s="29">
        <v>1</v>
      </c>
      <c r="BE115" s="29"/>
      <c r="BF115" s="29">
        <v>1</v>
      </c>
      <c r="BG115" s="29">
        <v>0</v>
      </c>
      <c r="BH115" s="29" t="s">
        <v>167</v>
      </c>
      <c r="BI115" s="29" t="s">
        <v>168</v>
      </c>
      <c r="BJ115" s="29">
        <v>0</v>
      </c>
      <c r="BK115" s="29"/>
      <c r="BL115" s="29">
        <v>6</v>
      </c>
      <c r="BM115" s="27">
        <v>42401</v>
      </c>
      <c r="BN115" s="29">
        <f t="shared" si="3"/>
        <v>39</v>
      </c>
      <c r="BO115" s="26" t="s">
        <v>169</v>
      </c>
      <c r="BP115" s="30">
        <v>40.06666666666667</v>
      </c>
      <c r="BQ115" s="26">
        <v>2</v>
      </c>
      <c r="BR115" s="29">
        <v>3</v>
      </c>
      <c r="CA115" s="26"/>
      <c r="CB115" s="31"/>
    </row>
    <row r="116" spans="1:80" x14ac:dyDescent="0.25">
      <c r="A116" s="26">
        <v>146</v>
      </c>
      <c r="B116" s="27">
        <v>41199</v>
      </c>
      <c r="C116" s="27">
        <v>14399</v>
      </c>
      <c r="D116" s="28">
        <f t="shared" si="2"/>
        <v>73.37222222222222</v>
      </c>
      <c r="E116" s="29">
        <v>1</v>
      </c>
      <c r="F116" s="29">
        <v>0</v>
      </c>
      <c r="G116" s="29">
        <v>1</v>
      </c>
      <c r="H116" s="29">
        <v>1</v>
      </c>
      <c r="I116" s="27">
        <v>42257</v>
      </c>
      <c r="J116" s="29">
        <v>2</v>
      </c>
      <c r="K116" s="29">
        <v>1</v>
      </c>
      <c r="L116" s="29">
        <v>0</v>
      </c>
      <c r="M116" s="29">
        <v>0</v>
      </c>
      <c r="N116" s="29">
        <v>104</v>
      </c>
      <c r="O116" s="29">
        <v>79</v>
      </c>
      <c r="P116" s="29">
        <v>138</v>
      </c>
      <c r="Q116" s="29">
        <v>70</v>
      </c>
      <c r="R116" s="32">
        <v>0</v>
      </c>
      <c r="S116" s="32">
        <v>1</v>
      </c>
      <c r="T116" s="32">
        <v>1</v>
      </c>
      <c r="U116" s="32">
        <v>0</v>
      </c>
      <c r="V116" s="32">
        <v>143</v>
      </c>
      <c r="W116" s="32">
        <v>21</v>
      </c>
      <c r="X116" s="32">
        <v>2.59</v>
      </c>
      <c r="Y116" s="32">
        <v>0.98</v>
      </c>
      <c r="Z116" s="26">
        <v>628513</v>
      </c>
      <c r="AA116" s="32"/>
      <c r="AB116" s="29"/>
      <c r="AC116" s="29">
        <v>30</v>
      </c>
      <c r="AD116" s="29">
        <v>166</v>
      </c>
      <c r="AE116" s="28">
        <v>40.381946317204914</v>
      </c>
      <c r="AF116" s="29">
        <v>1</v>
      </c>
      <c r="AG116" s="29">
        <v>2</v>
      </c>
      <c r="AH116" s="29">
        <v>893</v>
      </c>
      <c r="AI116" s="29">
        <v>41</v>
      </c>
      <c r="AJ116" s="29">
        <v>150</v>
      </c>
      <c r="AK116" s="29">
        <v>806</v>
      </c>
      <c r="AL116" s="29"/>
      <c r="AM116" s="29"/>
      <c r="AN116" s="29"/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U116" s="29"/>
      <c r="AV116" s="29"/>
      <c r="AZ116" s="29">
        <v>0</v>
      </c>
      <c r="BA116" s="29"/>
      <c r="BB116" s="29">
        <v>1</v>
      </c>
      <c r="BC116" s="29">
        <v>2</v>
      </c>
      <c r="BD116" s="29">
        <v>1</v>
      </c>
      <c r="BE116" s="29"/>
      <c r="BF116" s="29">
        <v>0</v>
      </c>
      <c r="BG116" s="29"/>
      <c r="BH116" s="29"/>
      <c r="BI116" s="29"/>
      <c r="BJ116" s="29">
        <v>0</v>
      </c>
      <c r="BK116" s="29"/>
      <c r="BL116" s="29">
        <v>5</v>
      </c>
      <c r="BM116" s="27">
        <v>42257</v>
      </c>
      <c r="BN116" s="29">
        <f t="shared" si="3"/>
        <v>34</v>
      </c>
      <c r="BP116" s="30">
        <v>35.266666666666666</v>
      </c>
      <c r="BQ116" s="26">
        <v>2</v>
      </c>
      <c r="BR116" s="26">
        <v>2</v>
      </c>
      <c r="CA116" s="26"/>
      <c r="CB116" s="31"/>
    </row>
    <row r="117" spans="1:80" x14ac:dyDescent="0.25">
      <c r="A117" s="26">
        <v>147</v>
      </c>
      <c r="B117" s="27">
        <v>41220</v>
      </c>
      <c r="C117" s="27">
        <v>32479</v>
      </c>
      <c r="D117" s="28">
        <f t="shared" si="2"/>
        <v>23.930555555555557</v>
      </c>
      <c r="E117" s="29">
        <v>0</v>
      </c>
      <c r="F117" s="29">
        <v>0</v>
      </c>
      <c r="G117" s="29">
        <v>1</v>
      </c>
      <c r="H117" s="29">
        <v>0</v>
      </c>
      <c r="J117" s="29">
        <v>0</v>
      </c>
      <c r="K117" s="29">
        <v>1</v>
      </c>
      <c r="L117" s="29">
        <v>0</v>
      </c>
      <c r="M117" s="29">
        <v>0</v>
      </c>
      <c r="N117" s="29">
        <v>130</v>
      </c>
      <c r="O117" s="29">
        <v>72</v>
      </c>
      <c r="P117" s="29">
        <v>151</v>
      </c>
      <c r="Q117" s="29">
        <v>79</v>
      </c>
      <c r="R117" s="32">
        <v>0</v>
      </c>
      <c r="S117" s="32">
        <v>1</v>
      </c>
      <c r="T117" s="32">
        <v>1</v>
      </c>
      <c r="U117" s="32">
        <v>0</v>
      </c>
      <c r="V117" s="32">
        <v>118</v>
      </c>
      <c r="W117" s="32">
        <v>31</v>
      </c>
      <c r="X117" s="32">
        <v>2.38</v>
      </c>
      <c r="Y117" s="32">
        <v>1.28</v>
      </c>
      <c r="Z117" s="26">
        <v>2129939</v>
      </c>
      <c r="AA117" s="32"/>
      <c r="AB117" s="29"/>
      <c r="AC117" s="29">
        <v>90</v>
      </c>
      <c r="AD117" s="29">
        <v>59</v>
      </c>
      <c r="AE117" s="28">
        <v>90</v>
      </c>
      <c r="AF117" s="29"/>
      <c r="AG117" s="29">
        <v>1</v>
      </c>
      <c r="AH117" s="29">
        <v>619</v>
      </c>
      <c r="AI117" s="29">
        <v>90</v>
      </c>
      <c r="AJ117" s="29">
        <v>68</v>
      </c>
      <c r="AK117" s="29">
        <v>149</v>
      </c>
      <c r="AL117" s="29">
        <v>63</v>
      </c>
      <c r="AM117" s="29">
        <v>92</v>
      </c>
      <c r="AN117" s="29">
        <v>471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U117" s="29"/>
      <c r="AV117" s="29"/>
      <c r="AZ117" s="29">
        <v>0</v>
      </c>
      <c r="BA117" s="29"/>
      <c r="BB117" s="29">
        <v>0</v>
      </c>
      <c r="BC117" s="29">
        <v>0</v>
      </c>
      <c r="BD117" s="29"/>
      <c r="BE117" s="29"/>
      <c r="BF117" s="29">
        <v>1</v>
      </c>
      <c r="BG117" s="29">
        <v>0</v>
      </c>
      <c r="BH117" s="29" t="s">
        <v>165</v>
      </c>
      <c r="BI117" s="29" t="s">
        <v>170</v>
      </c>
      <c r="BJ117" s="29">
        <v>0</v>
      </c>
      <c r="BK117" s="29"/>
      <c r="BL117" s="29">
        <v>1</v>
      </c>
      <c r="BM117" s="27">
        <v>44196</v>
      </c>
      <c r="BN117" s="29">
        <f t="shared" si="3"/>
        <v>97</v>
      </c>
      <c r="BP117" s="30">
        <v>99.2</v>
      </c>
      <c r="BQ117" s="26">
        <v>0</v>
      </c>
      <c r="BR117" s="29">
        <v>3</v>
      </c>
      <c r="CA117" s="26"/>
      <c r="CB117" s="31"/>
    </row>
    <row r="118" spans="1:80" x14ac:dyDescent="0.25">
      <c r="A118" s="26">
        <v>148</v>
      </c>
      <c r="B118" s="27">
        <v>41232</v>
      </c>
      <c r="C118" s="27">
        <v>23981</v>
      </c>
      <c r="D118" s="28">
        <f t="shared" si="2"/>
        <v>47.227777777777774</v>
      </c>
      <c r="E118" s="29">
        <v>0</v>
      </c>
      <c r="F118" s="29">
        <v>1</v>
      </c>
      <c r="G118" s="29">
        <v>0</v>
      </c>
      <c r="H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153</v>
      </c>
      <c r="O118" s="29">
        <v>90</v>
      </c>
      <c r="P118" s="29">
        <v>127</v>
      </c>
      <c r="Q118" s="29">
        <v>71</v>
      </c>
      <c r="R118" s="32">
        <v>0</v>
      </c>
      <c r="S118" s="32">
        <v>1</v>
      </c>
      <c r="T118" s="32">
        <v>1</v>
      </c>
      <c r="U118" s="32">
        <v>0</v>
      </c>
      <c r="V118" s="32">
        <v>124</v>
      </c>
      <c r="W118" s="32">
        <v>26</v>
      </c>
      <c r="X118" s="32">
        <v>2.39</v>
      </c>
      <c r="Y118" s="32">
        <v>1.1299999999999999</v>
      </c>
      <c r="Z118" s="26">
        <v>338259</v>
      </c>
      <c r="AA118" s="32">
        <v>1</v>
      </c>
      <c r="AB118" s="29">
        <v>18</v>
      </c>
      <c r="AC118" s="29">
        <v>18</v>
      </c>
      <c r="AD118" s="29">
        <v>46</v>
      </c>
      <c r="AE118" s="28">
        <v>90</v>
      </c>
      <c r="AF118" s="29">
        <v>1</v>
      </c>
      <c r="AG118" s="29">
        <v>2</v>
      </c>
      <c r="AH118" s="29">
        <v>1115</v>
      </c>
      <c r="AI118" s="29">
        <v>88</v>
      </c>
      <c r="AJ118" s="29">
        <v>66</v>
      </c>
      <c r="AK118" s="29">
        <v>41</v>
      </c>
      <c r="AL118" s="32">
        <v>90</v>
      </c>
      <c r="AM118" s="29">
        <v>53</v>
      </c>
      <c r="AN118" s="29">
        <v>5</v>
      </c>
      <c r="AO118" s="29">
        <v>1</v>
      </c>
      <c r="AP118" s="29">
        <v>0</v>
      </c>
      <c r="AQ118" s="29">
        <v>1</v>
      </c>
      <c r="AR118" s="29">
        <v>1</v>
      </c>
      <c r="AS118" s="29">
        <v>2</v>
      </c>
      <c r="AT118" s="27">
        <v>41609</v>
      </c>
      <c r="AU118" s="29">
        <f>DATEDIF(B118,AT118,"m")</f>
        <v>12</v>
      </c>
      <c r="AV118" s="29">
        <v>0</v>
      </c>
      <c r="AZ118" s="29">
        <v>0</v>
      </c>
      <c r="BA118" s="29"/>
      <c r="BB118" s="29">
        <v>1</v>
      </c>
      <c r="BC118" s="29">
        <v>1</v>
      </c>
      <c r="BD118" s="29">
        <v>1</v>
      </c>
      <c r="BE118" s="29"/>
      <c r="BF118" s="29">
        <v>1</v>
      </c>
      <c r="BG118" s="29">
        <v>1</v>
      </c>
      <c r="BH118" s="29">
        <v>2</v>
      </c>
      <c r="BI118" s="29" t="s">
        <v>171</v>
      </c>
      <c r="BJ118" s="29">
        <v>0</v>
      </c>
      <c r="BK118" s="29"/>
      <c r="BL118" s="29">
        <v>1</v>
      </c>
      <c r="BM118" s="27">
        <v>44196</v>
      </c>
      <c r="BN118" s="29">
        <f t="shared" si="3"/>
        <v>97</v>
      </c>
      <c r="BP118" s="30">
        <v>98.8</v>
      </c>
      <c r="BQ118" s="26">
        <v>0</v>
      </c>
      <c r="BR118" s="26">
        <v>2</v>
      </c>
      <c r="CA118" s="26"/>
      <c r="CB118" s="31"/>
    </row>
    <row r="119" spans="1:80" x14ac:dyDescent="0.25">
      <c r="A119" s="26">
        <v>150</v>
      </c>
      <c r="B119" s="27">
        <v>41253</v>
      </c>
      <c r="C119" s="27">
        <v>20055</v>
      </c>
      <c r="D119" s="28">
        <f t="shared" si="2"/>
        <v>58.036111111111111</v>
      </c>
      <c r="E119" s="29">
        <v>1</v>
      </c>
      <c r="F119" s="29">
        <v>1</v>
      </c>
      <c r="G119" s="29">
        <v>0</v>
      </c>
      <c r="H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140</v>
      </c>
      <c r="O119" s="29">
        <v>66</v>
      </c>
      <c r="P119" s="29"/>
      <c r="Q119" s="29"/>
      <c r="R119" s="32">
        <v>0</v>
      </c>
      <c r="S119" s="32">
        <v>1</v>
      </c>
      <c r="T119" s="32">
        <v>1</v>
      </c>
      <c r="U119" s="32">
        <v>0</v>
      </c>
      <c r="V119" s="32">
        <v>130</v>
      </c>
      <c r="W119" s="32">
        <v>24</v>
      </c>
      <c r="X119" s="32">
        <v>2.5299999999999998</v>
      </c>
      <c r="Y119" s="32">
        <v>1.0900000000000001</v>
      </c>
      <c r="Z119" s="26">
        <v>2178428</v>
      </c>
      <c r="AA119" s="32"/>
      <c r="AB119" s="29"/>
      <c r="AC119" s="29"/>
      <c r="AD119" s="29">
        <v>81</v>
      </c>
      <c r="AE119" s="28">
        <v>90</v>
      </c>
      <c r="AF119" s="29"/>
      <c r="AG119" s="29">
        <v>2</v>
      </c>
      <c r="AH119" s="29">
        <v>1105</v>
      </c>
      <c r="AI119" s="29"/>
      <c r="AJ119" s="29"/>
      <c r="AK119" s="29"/>
      <c r="AL119" s="29">
        <v>77</v>
      </c>
      <c r="AM119" s="29">
        <v>87</v>
      </c>
      <c r="AN119" s="29">
        <v>5</v>
      </c>
      <c r="AO119" s="29">
        <v>1</v>
      </c>
      <c r="AP119" s="29">
        <v>0</v>
      </c>
      <c r="AQ119" s="29">
        <v>1</v>
      </c>
      <c r="AR119" s="29">
        <v>1</v>
      </c>
      <c r="AS119" s="29">
        <v>2</v>
      </c>
      <c r="AT119" s="27">
        <v>42614</v>
      </c>
      <c r="AU119" s="29">
        <f>DATEDIF(B119,AT119,"m")</f>
        <v>44</v>
      </c>
      <c r="AV119" s="29">
        <v>0</v>
      </c>
      <c r="AZ119" s="29">
        <v>0</v>
      </c>
      <c r="BA119" s="29"/>
      <c r="BB119" s="29">
        <v>1</v>
      </c>
      <c r="BC119" s="29">
        <v>1</v>
      </c>
      <c r="BD119" s="29">
        <v>1</v>
      </c>
      <c r="BE119" s="29"/>
      <c r="BF119" s="29">
        <v>1</v>
      </c>
      <c r="BG119" s="29">
        <v>0</v>
      </c>
      <c r="BH119" s="29" t="s">
        <v>173</v>
      </c>
      <c r="BI119" s="29" t="s">
        <v>174</v>
      </c>
      <c r="BJ119" s="29">
        <v>0</v>
      </c>
      <c r="BK119" s="29"/>
      <c r="BL119" s="29">
        <v>1</v>
      </c>
      <c r="BM119" s="27">
        <v>44196</v>
      </c>
      <c r="BN119" s="29">
        <f t="shared" si="3"/>
        <v>96</v>
      </c>
      <c r="BO119" s="26" t="s">
        <v>175</v>
      </c>
      <c r="BP119" s="30">
        <v>98.1</v>
      </c>
      <c r="BQ119" s="26">
        <v>1</v>
      </c>
      <c r="BR119" s="26">
        <v>2</v>
      </c>
      <c r="CA119" s="26"/>
      <c r="CB119" s="31"/>
    </row>
    <row r="120" spans="1:80" x14ac:dyDescent="0.25">
      <c r="A120" s="26">
        <v>151</v>
      </c>
      <c r="B120" s="27">
        <v>41283</v>
      </c>
      <c r="C120" s="27">
        <v>21803</v>
      </c>
      <c r="D120" s="28">
        <f t="shared" si="2"/>
        <v>53.330555555555556</v>
      </c>
      <c r="E120" s="29">
        <v>1</v>
      </c>
      <c r="F120" s="29">
        <v>1</v>
      </c>
      <c r="G120" s="29">
        <v>0</v>
      </c>
      <c r="H120" s="29">
        <v>0</v>
      </c>
      <c r="J120" s="29">
        <v>0</v>
      </c>
      <c r="K120" s="29">
        <v>1</v>
      </c>
      <c r="L120" s="29">
        <v>0</v>
      </c>
      <c r="M120" s="29">
        <v>0</v>
      </c>
      <c r="N120" s="29">
        <v>136</v>
      </c>
      <c r="O120" s="29">
        <v>79</v>
      </c>
      <c r="P120" s="29">
        <v>146</v>
      </c>
      <c r="Q120" s="29">
        <v>69</v>
      </c>
      <c r="R120" s="32">
        <v>0</v>
      </c>
      <c r="S120" s="32">
        <v>1</v>
      </c>
      <c r="T120" s="32">
        <v>1</v>
      </c>
      <c r="U120" s="32">
        <v>0</v>
      </c>
      <c r="V120" s="32">
        <v>94</v>
      </c>
      <c r="W120" s="32">
        <v>41</v>
      </c>
      <c r="X120" s="32">
        <v>2.38</v>
      </c>
      <c r="Y120" s="32">
        <v>1.23</v>
      </c>
      <c r="Z120" s="26">
        <v>503698</v>
      </c>
      <c r="AA120" s="32"/>
      <c r="AB120" s="29"/>
      <c r="AC120" s="29">
        <v>16</v>
      </c>
      <c r="AD120" s="29">
        <v>360</v>
      </c>
      <c r="AE120" s="28">
        <v>15.732107700915741</v>
      </c>
      <c r="AF120" s="29">
        <v>0</v>
      </c>
      <c r="AG120" s="29">
        <v>0</v>
      </c>
      <c r="AH120" s="29">
        <v>91</v>
      </c>
      <c r="AI120" s="29">
        <v>18</v>
      </c>
      <c r="AJ120" s="29">
        <v>324</v>
      </c>
      <c r="AK120" s="29">
        <v>112</v>
      </c>
      <c r="AL120" s="29">
        <v>6</v>
      </c>
      <c r="AM120" s="29">
        <v>797</v>
      </c>
      <c r="AN120" s="29">
        <v>381</v>
      </c>
      <c r="AO120" s="29">
        <v>1</v>
      </c>
      <c r="AP120" s="29">
        <v>0</v>
      </c>
      <c r="AQ120" s="29">
        <v>1</v>
      </c>
      <c r="AR120" s="29"/>
      <c r="AS120" s="29">
        <v>1</v>
      </c>
      <c r="AU120" s="29"/>
      <c r="AV120" s="29">
        <v>1</v>
      </c>
      <c r="AW120" s="27">
        <v>43101</v>
      </c>
      <c r="AZ120" s="29">
        <v>1</v>
      </c>
      <c r="BA120" s="29" t="s">
        <v>274</v>
      </c>
      <c r="BB120" s="29">
        <v>1</v>
      </c>
      <c r="BC120" s="29">
        <v>1</v>
      </c>
      <c r="BD120" s="29">
        <v>1</v>
      </c>
      <c r="BE120" s="29"/>
      <c r="BF120" s="29">
        <v>1</v>
      </c>
      <c r="BG120" s="29">
        <v>0</v>
      </c>
      <c r="BH120" s="29" t="s">
        <v>135</v>
      </c>
      <c r="BI120" s="29" t="s">
        <v>177</v>
      </c>
      <c r="BJ120" s="29">
        <v>0</v>
      </c>
      <c r="BK120" s="29"/>
      <c r="BL120" s="29">
        <v>1</v>
      </c>
      <c r="BM120" s="27">
        <v>42675</v>
      </c>
      <c r="BN120" s="29">
        <f t="shared" si="3"/>
        <v>45</v>
      </c>
      <c r="BO120" s="26" t="s">
        <v>176</v>
      </c>
      <c r="BP120" s="30">
        <v>60.6</v>
      </c>
      <c r="BQ120" s="26">
        <v>2</v>
      </c>
      <c r="BR120" s="26">
        <v>0</v>
      </c>
      <c r="CA120" s="26"/>
      <c r="CB120" s="31"/>
    </row>
    <row r="121" spans="1:80" x14ac:dyDescent="0.25">
      <c r="A121" s="26">
        <v>152</v>
      </c>
      <c r="B121" s="27">
        <v>41295</v>
      </c>
      <c r="C121" s="27">
        <v>18831</v>
      </c>
      <c r="D121" s="28">
        <f t="shared" si="2"/>
        <v>61.49722222222222</v>
      </c>
      <c r="E121" s="29">
        <v>0</v>
      </c>
      <c r="F121" s="29">
        <v>1</v>
      </c>
      <c r="G121" s="29">
        <v>0</v>
      </c>
      <c r="H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130</v>
      </c>
      <c r="O121" s="29">
        <v>90</v>
      </c>
      <c r="P121" s="29">
        <v>134</v>
      </c>
      <c r="Q121" s="29">
        <v>74</v>
      </c>
      <c r="R121" s="32">
        <v>0</v>
      </c>
      <c r="S121" s="32">
        <v>1</v>
      </c>
      <c r="T121" s="32">
        <v>1</v>
      </c>
      <c r="U121" s="32">
        <v>0</v>
      </c>
      <c r="V121" s="32">
        <v>139</v>
      </c>
      <c r="W121" s="32">
        <v>22</v>
      </c>
      <c r="X121" s="32">
        <v>2.5299999999999998</v>
      </c>
      <c r="Y121" s="32">
        <v>1.01</v>
      </c>
      <c r="Z121" s="26">
        <v>2178420</v>
      </c>
      <c r="AA121" s="32"/>
      <c r="AB121" s="29"/>
      <c r="AC121" s="29">
        <v>90</v>
      </c>
      <c r="AD121" s="29">
        <v>58</v>
      </c>
      <c r="AE121" s="28">
        <v>90</v>
      </c>
      <c r="AF121" s="29">
        <v>1</v>
      </c>
      <c r="AG121" s="29">
        <v>2</v>
      </c>
      <c r="AH121" s="29">
        <v>968</v>
      </c>
      <c r="AI121" s="29">
        <v>58</v>
      </c>
      <c r="AJ121" s="29">
        <v>89</v>
      </c>
      <c r="AK121" s="29">
        <v>37</v>
      </c>
      <c r="AL121" s="29">
        <v>87</v>
      </c>
      <c r="AM121" s="29">
        <v>60</v>
      </c>
      <c r="AN121" s="29">
        <v>5</v>
      </c>
      <c r="AO121" s="29">
        <v>1</v>
      </c>
      <c r="AP121" s="29">
        <v>0</v>
      </c>
      <c r="AQ121" s="29">
        <v>1</v>
      </c>
      <c r="AR121" s="29">
        <v>1</v>
      </c>
      <c r="AS121" s="29">
        <v>2</v>
      </c>
      <c r="AT121" s="27">
        <v>41699</v>
      </c>
      <c r="AU121" s="29">
        <f>DATEDIF(B121,AT121,"m")</f>
        <v>13</v>
      </c>
      <c r="AV121" s="29">
        <v>0</v>
      </c>
      <c r="AZ121" s="29">
        <v>0</v>
      </c>
      <c r="BA121" s="29"/>
      <c r="BB121" s="29">
        <v>1</v>
      </c>
      <c r="BC121" s="29">
        <v>3</v>
      </c>
      <c r="BD121" s="29">
        <v>1</v>
      </c>
      <c r="BE121" s="29"/>
      <c r="BF121" s="29">
        <v>1</v>
      </c>
      <c r="BG121" s="29">
        <v>1</v>
      </c>
      <c r="BH121" s="29">
        <v>2</v>
      </c>
      <c r="BI121" s="29" t="s">
        <v>178</v>
      </c>
      <c r="BJ121" s="29">
        <v>0</v>
      </c>
      <c r="BK121" s="29"/>
      <c r="BL121" s="29">
        <v>1</v>
      </c>
      <c r="BM121" s="27">
        <v>44196</v>
      </c>
      <c r="BN121" s="29">
        <f t="shared" si="3"/>
        <v>95</v>
      </c>
      <c r="BP121" s="30">
        <v>96.7</v>
      </c>
      <c r="BQ121" s="26">
        <v>0</v>
      </c>
      <c r="BR121" s="26">
        <v>2</v>
      </c>
      <c r="CA121" s="26"/>
      <c r="CB121" s="31"/>
    </row>
    <row r="122" spans="1:80" customFormat="1" hidden="1" x14ac:dyDescent="0.25">
      <c r="A122">
        <v>89</v>
      </c>
      <c r="B122" s="12">
        <v>39687</v>
      </c>
      <c r="C122" s="12">
        <v>12085</v>
      </c>
      <c r="D122" s="1">
        <f t="shared" si="2"/>
        <v>75.575000000000003</v>
      </c>
      <c r="E122" s="2">
        <v>1</v>
      </c>
      <c r="F122" s="2">
        <v>1</v>
      </c>
      <c r="G122" s="2">
        <v>0</v>
      </c>
      <c r="H122" s="2">
        <v>1</v>
      </c>
      <c r="I122" s="12">
        <v>39735</v>
      </c>
      <c r="J122" s="6">
        <v>0</v>
      </c>
      <c r="K122" s="2"/>
      <c r="L122" s="2">
        <v>0</v>
      </c>
      <c r="M122" s="2"/>
      <c r="N122" s="2">
        <v>140</v>
      </c>
      <c r="O122" s="2">
        <v>80</v>
      </c>
      <c r="P122" s="2"/>
      <c r="Q122" s="2"/>
      <c r="R122" s="2">
        <v>0</v>
      </c>
      <c r="S122" s="2">
        <v>1</v>
      </c>
      <c r="T122" s="2">
        <v>1</v>
      </c>
      <c r="U122" s="2"/>
      <c r="V122" s="2">
        <v>132</v>
      </c>
      <c r="W122" s="2">
        <v>19</v>
      </c>
      <c r="X122" s="2">
        <v>2.39</v>
      </c>
      <c r="Y122" s="2">
        <v>1.98</v>
      </c>
      <c r="Z122">
        <v>1967859</v>
      </c>
      <c r="AA122" s="2"/>
      <c r="AB122" s="2"/>
      <c r="AC122" s="2">
        <v>29</v>
      </c>
      <c r="AD122" s="2">
        <v>199</v>
      </c>
      <c r="AE122" s="1">
        <v>27.553767696607721</v>
      </c>
      <c r="AF122" s="2">
        <v>1</v>
      </c>
      <c r="AG122" s="2">
        <v>2</v>
      </c>
      <c r="AH122" s="15">
        <v>831</v>
      </c>
      <c r="AI122" s="2"/>
      <c r="AJ122" s="2"/>
      <c r="AK122" s="15"/>
      <c r="AL122" s="2"/>
      <c r="AM122" s="2"/>
      <c r="AN122" s="2"/>
      <c r="AO122" s="6">
        <v>0</v>
      </c>
      <c r="AP122" s="6"/>
      <c r="AQ122" s="6"/>
      <c r="AR122" s="6">
        <v>0</v>
      </c>
      <c r="AS122" s="2">
        <v>0</v>
      </c>
      <c r="AT122" s="12"/>
      <c r="AU122" s="6"/>
      <c r="AV122" s="2"/>
      <c r="AW122" s="12"/>
      <c r="AX122" s="12"/>
      <c r="AY122" s="12"/>
      <c r="AZ122" s="2">
        <v>0</v>
      </c>
      <c r="BA122" s="2"/>
      <c r="BB122" s="2"/>
      <c r="BC122" s="2"/>
      <c r="BD122" s="2"/>
      <c r="BE122" s="2"/>
      <c r="BF122" s="2">
        <v>0</v>
      </c>
      <c r="BG122" s="2"/>
      <c r="BH122" s="2"/>
      <c r="BI122" s="2"/>
      <c r="BJ122" s="2">
        <v>0</v>
      </c>
      <c r="BK122" s="2"/>
      <c r="BL122" s="2">
        <v>5</v>
      </c>
      <c r="BM122" s="12">
        <v>39735</v>
      </c>
      <c r="BN122" s="2">
        <f t="shared" si="3"/>
        <v>1</v>
      </c>
      <c r="BO122" t="s">
        <v>110</v>
      </c>
      <c r="BP122" s="2">
        <v>1.6</v>
      </c>
      <c r="BQ122">
        <v>2</v>
      </c>
      <c r="BR122">
        <v>2</v>
      </c>
      <c r="CB122" s="10"/>
    </row>
    <row r="123" spans="1:80" x14ac:dyDescent="0.25">
      <c r="A123" s="26">
        <v>153</v>
      </c>
      <c r="B123" s="27">
        <v>41304</v>
      </c>
      <c r="C123" s="27">
        <v>13217</v>
      </c>
      <c r="D123" s="28">
        <f t="shared" si="2"/>
        <v>76.894444444444446</v>
      </c>
      <c r="E123" s="29">
        <v>0</v>
      </c>
      <c r="F123" s="29">
        <v>1</v>
      </c>
      <c r="G123" s="29">
        <v>0</v>
      </c>
      <c r="H123" s="29">
        <v>1</v>
      </c>
      <c r="I123" s="27">
        <v>41600</v>
      </c>
      <c r="J123" s="29">
        <v>0</v>
      </c>
      <c r="K123" s="29">
        <v>1</v>
      </c>
      <c r="L123" s="29">
        <v>1</v>
      </c>
      <c r="M123" s="29">
        <v>2</v>
      </c>
      <c r="N123" s="29">
        <v>114</v>
      </c>
      <c r="O123" s="29">
        <v>66</v>
      </c>
      <c r="P123" s="29"/>
      <c r="Q123" s="29"/>
      <c r="R123" s="32">
        <v>0</v>
      </c>
      <c r="S123" s="32">
        <v>1</v>
      </c>
      <c r="T123" s="32">
        <v>1</v>
      </c>
      <c r="U123" s="32">
        <v>0</v>
      </c>
      <c r="V123" s="32">
        <v>121</v>
      </c>
      <c r="W123" s="32">
        <v>20</v>
      </c>
      <c r="X123" s="32">
        <v>2.52</v>
      </c>
      <c r="Y123" s="32">
        <v>1.27</v>
      </c>
      <c r="Z123" s="26">
        <v>868079</v>
      </c>
      <c r="AA123" s="32"/>
      <c r="AB123" s="29"/>
      <c r="AC123" s="29">
        <v>61</v>
      </c>
      <c r="AD123" s="32">
        <v>83</v>
      </c>
      <c r="AE123" s="22">
        <v>58.778322512986477</v>
      </c>
      <c r="AF123" s="32"/>
      <c r="AG123" s="29">
        <v>1</v>
      </c>
      <c r="AH123" s="32">
        <v>757</v>
      </c>
      <c r="AI123" s="32">
        <v>53</v>
      </c>
      <c r="AJ123" s="32">
        <v>186</v>
      </c>
      <c r="AK123" s="32">
        <v>571</v>
      </c>
      <c r="AL123" s="29"/>
      <c r="AM123" s="29"/>
      <c r="AN123" s="29"/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U123" s="29"/>
      <c r="AV123" s="29"/>
      <c r="AZ123" s="29">
        <v>0</v>
      </c>
      <c r="BA123" s="29"/>
      <c r="BB123" s="29">
        <v>0</v>
      </c>
      <c r="BC123" s="29">
        <v>0</v>
      </c>
      <c r="BD123" s="29"/>
      <c r="BE123" s="29"/>
      <c r="BF123" s="29">
        <v>1</v>
      </c>
      <c r="BG123" s="29">
        <v>0</v>
      </c>
      <c r="BH123" s="29" t="s">
        <v>179</v>
      </c>
      <c r="BI123" s="29" t="s">
        <v>180</v>
      </c>
      <c r="BJ123" s="29">
        <v>0</v>
      </c>
      <c r="BK123" s="29"/>
      <c r="BL123" s="29">
        <v>5</v>
      </c>
      <c r="BM123" s="27">
        <v>41600</v>
      </c>
      <c r="BN123" s="29">
        <f t="shared" si="3"/>
        <v>9</v>
      </c>
      <c r="BO123" s="26" t="s">
        <v>181</v>
      </c>
      <c r="BP123" s="30">
        <v>9.8666666666666671</v>
      </c>
      <c r="BQ123" s="26">
        <v>2</v>
      </c>
      <c r="BR123" s="26">
        <v>2</v>
      </c>
      <c r="CA123" s="26"/>
      <c r="CB123" s="31"/>
    </row>
    <row r="124" spans="1:80" x14ac:dyDescent="0.25">
      <c r="A124" s="26">
        <v>154</v>
      </c>
      <c r="B124" s="27">
        <v>41348</v>
      </c>
      <c r="C124" s="27">
        <v>31702</v>
      </c>
      <c r="D124" s="28">
        <f t="shared" si="2"/>
        <v>26.411111111111111</v>
      </c>
      <c r="E124" s="29">
        <v>1</v>
      </c>
      <c r="F124" s="29">
        <v>0</v>
      </c>
      <c r="G124" s="29">
        <v>1</v>
      </c>
      <c r="H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126</v>
      </c>
      <c r="O124" s="29">
        <v>62</v>
      </c>
      <c r="P124" s="29">
        <v>155</v>
      </c>
      <c r="Q124" s="29">
        <v>71</v>
      </c>
      <c r="R124" s="32">
        <v>0</v>
      </c>
      <c r="S124" s="32">
        <v>1</v>
      </c>
      <c r="T124" s="32">
        <v>1</v>
      </c>
      <c r="U124" s="32">
        <v>0</v>
      </c>
      <c r="V124" s="32">
        <v>108</v>
      </c>
      <c r="W124" s="32">
        <v>14</v>
      </c>
      <c r="X124" s="32">
        <v>2.5099999999999998</v>
      </c>
      <c r="Y124" s="32">
        <v>0.92</v>
      </c>
      <c r="Z124" s="26">
        <v>2195810</v>
      </c>
      <c r="AA124" s="32"/>
      <c r="AB124" s="29"/>
      <c r="AC124" s="29">
        <v>41</v>
      </c>
      <c r="AD124" s="32">
        <v>178</v>
      </c>
      <c r="AE124" s="22">
        <v>51.618671517030421</v>
      </c>
      <c r="AF124" s="29">
        <v>1</v>
      </c>
      <c r="AG124" s="29">
        <v>2</v>
      </c>
      <c r="AH124" s="32">
        <v>1180</v>
      </c>
      <c r="AI124" s="32">
        <v>31</v>
      </c>
      <c r="AJ124" s="32">
        <v>228</v>
      </c>
      <c r="AK124" s="32">
        <v>39</v>
      </c>
      <c r="AL124" s="32">
        <v>50</v>
      </c>
      <c r="AM124" s="29">
        <v>143</v>
      </c>
      <c r="AN124" s="29">
        <v>150</v>
      </c>
      <c r="AO124" s="29">
        <v>1</v>
      </c>
      <c r="AP124" s="29">
        <v>0</v>
      </c>
      <c r="AQ124" s="29">
        <v>1</v>
      </c>
      <c r="AR124" s="29"/>
      <c r="AS124" s="29">
        <v>1</v>
      </c>
      <c r="AU124" s="29"/>
      <c r="AV124" s="29">
        <v>0</v>
      </c>
      <c r="AZ124" s="29">
        <v>0</v>
      </c>
      <c r="BA124" s="29"/>
      <c r="BB124" s="29">
        <v>1</v>
      </c>
      <c r="BC124" s="29">
        <v>1</v>
      </c>
      <c r="BD124" s="29">
        <v>1</v>
      </c>
      <c r="BE124" s="29"/>
      <c r="BF124" s="29">
        <v>1</v>
      </c>
      <c r="BG124" s="29">
        <v>0</v>
      </c>
      <c r="BH124" s="29" t="s">
        <v>182</v>
      </c>
      <c r="BI124" s="29" t="s">
        <v>183</v>
      </c>
      <c r="BJ124" s="29">
        <v>0</v>
      </c>
      <c r="BK124" s="29"/>
      <c r="BL124" s="29">
        <v>1</v>
      </c>
      <c r="BM124" s="27">
        <v>44196</v>
      </c>
      <c r="BN124" s="29">
        <f t="shared" si="3"/>
        <v>93</v>
      </c>
      <c r="BP124" s="30">
        <v>94.933333333333337</v>
      </c>
      <c r="BQ124" s="26">
        <v>2</v>
      </c>
      <c r="BR124" s="26">
        <v>2</v>
      </c>
      <c r="CA124" s="26"/>
      <c r="CB124" s="31"/>
    </row>
    <row r="125" spans="1:80" x14ac:dyDescent="0.25">
      <c r="A125" s="26">
        <v>155</v>
      </c>
      <c r="B125" s="27">
        <v>41402</v>
      </c>
      <c r="C125" s="27">
        <v>22224</v>
      </c>
      <c r="D125" s="28">
        <f t="shared" si="2"/>
        <v>52.511111111111113</v>
      </c>
      <c r="E125" s="29">
        <v>0</v>
      </c>
      <c r="F125" s="29">
        <v>1</v>
      </c>
      <c r="G125" s="29">
        <v>0</v>
      </c>
      <c r="H125" s="29">
        <v>0</v>
      </c>
      <c r="J125" s="29">
        <v>0</v>
      </c>
      <c r="K125" s="29">
        <v>1</v>
      </c>
      <c r="L125" s="29">
        <v>0</v>
      </c>
      <c r="M125" s="29">
        <v>0</v>
      </c>
      <c r="N125" s="29">
        <v>117</v>
      </c>
      <c r="O125" s="29">
        <v>73</v>
      </c>
      <c r="P125" s="29">
        <v>119</v>
      </c>
      <c r="Q125" s="29">
        <v>98</v>
      </c>
      <c r="R125" s="32">
        <v>0</v>
      </c>
      <c r="S125" s="32">
        <v>1</v>
      </c>
      <c r="T125" s="32">
        <v>1</v>
      </c>
      <c r="U125" s="32">
        <v>0</v>
      </c>
      <c r="V125" s="32">
        <v>157</v>
      </c>
      <c r="W125" s="32">
        <v>20</v>
      </c>
      <c r="X125" s="32">
        <v>2.64</v>
      </c>
      <c r="Y125" s="32">
        <v>1.26</v>
      </c>
      <c r="Z125" s="26">
        <v>2197761</v>
      </c>
      <c r="AA125" s="32"/>
      <c r="AB125" s="29"/>
      <c r="AC125" s="29">
        <v>73</v>
      </c>
      <c r="AD125" s="32">
        <v>76</v>
      </c>
      <c r="AE125" s="22">
        <v>77.600846540142783</v>
      </c>
      <c r="AF125" s="29">
        <v>1</v>
      </c>
      <c r="AG125" s="29">
        <v>2</v>
      </c>
      <c r="AH125" s="32">
        <v>1119</v>
      </c>
      <c r="AI125" s="32">
        <v>64</v>
      </c>
      <c r="AJ125" s="32">
        <v>85</v>
      </c>
      <c r="AK125" s="32">
        <v>90</v>
      </c>
      <c r="AL125" s="32">
        <v>72</v>
      </c>
      <c r="AM125" s="29">
        <v>72</v>
      </c>
      <c r="AN125" s="29">
        <v>9</v>
      </c>
      <c r="AO125" s="29">
        <v>1</v>
      </c>
      <c r="AP125" s="29">
        <v>0</v>
      </c>
      <c r="AQ125" s="29">
        <v>1</v>
      </c>
      <c r="AR125" s="29">
        <v>1</v>
      </c>
      <c r="AS125" s="29">
        <v>2</v>
      </c>
      <c r="AT125" s="27">
        <v>41548</v>
      </c>
      <c r="AU125" s="29">
        <f>DATEDIF(B125,AT125,"m")</f>
        <v>4</v>
      </c>
      <c r="AV125" s="29">
        <v>1</v>
      </c>
      <c r="AW125" s="27">
        <v>41883</v>
      </c>
      <c r="AZ125" s="29">
        <v>0</v>
      </c>
      <c r="BA125" s="29"/>
      <c r="BB125" s="29">
        <v>1</v>
      </c>
      <c r="BC125" s="29">
        <v>1</v>
      </c>
      <c r="BD125" s="29">
        <v>1</v>
      </c>
      <c r="BE125" s="29"/>
      <c r="BF125" s="29">
        <v>1</v>
      </c>
      <c r="BG125" s="29">
        <v>0</v>
      </c>
      <c r="BH125" s="29" t="s">
        <v>184</v>
      </c>
      <c r="BI125" s="29" t="s">
        <v>185</v>
      </c>
      <c r="BJ125" s="29">
        <v>0</v>
      </c>
      <c r="BK125" s="29"/>
      <c r="BL125" s="29">
        <v>1</v>
      </c>
      <c r="BM125" s="27">
        <v>44196</v>
      </c>
      <c r="BN125" s="29">
        <f t="shared" si="3"/>
        <v>91</v>
      </c>
      <c r="BP125" s="30">
        <v>16.033333333333335</v>
      </c>
      <c r="BQ125" s="26">
        <v>0</v>
      </c>
      <c r="BR125" s="26">
        <v>2</v>
      </c>
      <c r="CA125" s="26"/>
      <c r="CB125" s="31"/>
    </row>
    <row r="126" spans="1:80" x14ac:dyDescent="0.25">
      <c r="A126" s="26">
        <v>156</v>
      </c>
      <c r="B126" s="27">
        <v>41409</v>
      </c>
      <c r="C126" s="27">
        <v>15255</v>
      </c>
      <c r="D126" s="28">
        <f t="shared" si="2"/>
        <v>71.608333333333334</v>
      </c>
      <c r="E126" s="29">
        <v>0</v>
      </c>
      <c r="F126" s="29">
        <v>1</v>
      </c>
      <c r="G126" s="29">
        <v>0</v>
      </c>
      <c r="H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125</v>
      </c>
      <c r="O126" s="29">
        <v>75</v>
      </c>
      <c r="P126" s="29">
        <v>140</v>
      </c>
      <c r="Q126" s="29">
        <v>94</v>
      </c>
      <c r="R126" s="32">
        <v>0</v>
      </c>
      <c r="S126" s="32">
        <v>1</v>
      </c>
      <c r="T126" s="32">
        <v>1</v>
      </c>
      <c r="U126" s="32">
        <v>0</v>
      </c>
      <c r="V126" s="32">
        <v>128</v>
      </c>
      <c r="W126" s="32">
        <v>30</v>
      </c>
      <c r="X126" s="32">
        <v>2.48</v>
      </c>
      <c r="Y126" s="32">
        <v>1.31</v>
      </c>
      <c r="Z126" s="26">
        <v>2200397</v>
      </c>
      <c r="AA126" s="29">
        <v>1</v>
      </c>
      <c r="AB126" s="29">
        <v>92</v>
      </c>
      <c r="AC126" s="29">
        <v>90</v>
      </c>
      <c r="AD126" s="32">
        <v>53</v>
      </c>
      <c r="AE126" s="22">
        <v>90</v>
      </c>
      <c r="AF126" s="29">
        <v>0</v>
      </c>
      <c r="AG126" s="29">
        <v>0</v>
      </c>
      <c r="AH126" s="32">
        <v>110</v>
      </c>
      <c r="AI126" s="29">
        <v>90</v>
      </c>
      <c r="AJ126" s="32">
        <v>60</v>
      </c>
      <c r="AK126" s="32">
        <v>596</v>
      </c>
      <c r="AL126" s="32">
        <v>79</v>
      </c>
      <c r="AM126" s="32">
        <v>47</v>
      </c>
      <c r="AN126" s="32">
        <v>77</v>
      </c>
      <c r="AO126" s="29">
        <v>1</v>
      </c>
      <c r="AP126" s="29">
        <v>1</v>
      </c>
      <c r="AQ126" s="29">
        <v>0</v>
      </c>
      <c r="AR126" s="29"/>
      <c r="AS126" s="32">
        <v>1</v>
      </c>
      <c r="AU126" s="29"/>
      <c r="AV126" s="29">
        <v>1</v>
      </c>
      <c r="AW126" s="27">
        <v>43132</v>
      </c>
      <c r="AZ126" s="29">
        <v>0</v>
      </c>
      <c r="BA126" s="29"/>
      <c r="BB126" s="29">
        <v>1</v>
      </c>
      <c r="BC126" s="29">
        <v>2</v>
      </c>
      <c r="BD126" s="29">
        <v>1</v>
      </c>
      <c r="BE126" s="29"/>
      <c r="BF126" s="29">
        <v>0</v>
      </c>
      <c r="BG126" s="29"/>
      <c r="BH126" s="29"/>
      <c r="BI126" s="29"/>
      <c r="BJ126" s="29">
        <v>0</v>
      </c>
      <c r="BK126" s="29"/>
      <c r="BL126" s="29">
        <v>1</v>
      </c>
      <c r="BM126" s="27">
        <v>44196</v>
      </c>
      <c r="BN126" s="29">
        <f t="shared" si="3"/>
        <v>91</v>
      </c>
      <c r="BP126" s="30">
        <v>57.43333333333333</v>
      </c>
      <c r="BQ126" s="26">
        <v>0</v>
      </c>
      <c r="BR126" s="26">
        <v>2</v>
      </c>
      <c r="CA126" s="26"/>
      <c r="CB126" s="31"/>
    </row>
    <row r="127" spans="1:80" s="9" customFormat="1" hidden="1" x14ac:dyDescent="0.25">
      <c r="A127">
        <v>98</v>
      </c>
      <c r="B127" s="12">
        <v>39911</v>
      </c>
      <c r="C127" s="12">
        <v>14659</v>
      </c>
      <c r="D127" s="1">
        <f t="shared" si="2"/>
        <v>69.138888888888886</v>
      </c>
      <c r="E127" s="2">
        <v>1</v>
      </c>
      <c r="F127" s="2">
        <v>1</v>
      </c>
      <c r="G127" s="2">
        <v>0</v>
      </c>
      <c r="H127" s="2">
        <v>0</v>
      </c>
      <c r="I127" s="12"/>
      <c r="J127" s="6">
        <v>0</v>
      </c>
      <c r="K127" s="2"/>
      <c r="L127" s="2">
        <v>0</v>
      </c>
      <c r="M127" s="2"/>
      <c r="N127" s="2">
        <v>127</v>
      </c>
      <c r="O127" s="2">
        <v>77</v>
      </c>
      <c r="P127" s="2"/>
      <c r="Q127" s="2"/>
      <c r="R127" s="2"/>
      <c r="S127" s="2">
        <v>0</v>
      </c>
      <c r="T127" s="2"/>
      <c r="U127" s="2"/>
      <c r="V127" s="2">
        <v>129</v>
      </c>
      <c r="W127" s="2">
        <v>19</v>
      </c>
      <c r="X127" s="2">
        <v>2.2400000000000002</v>
      </c>
      <c r="Y127" s="2">
        <v>1.25</v>
      </c>
      <c r="Z127">
        <v>1990844</v>
      </c>
      <c r="AA127" s="2"/>
      <c r="AB127" s="2"/>
      <c r="AC127" s="2">
        <v>90</v>
      </c>
      <c r="AD127" s="2">
        <v>68</v>
      </c>
      <c r="AE127" s="1">
        <v>90</v>
      </c>
      <c r="AF127" s="2"/>
      <c r="AG127" s="2"/>
      <c r="AH127" s="15"/>
      <c r="AI127" s="2"/>
      <c r="AJ127" s="2"/>
      <c r="AK127" s="15"/>
      <c r="AL127" s="2"/>
      <c r="AM127" s="2"/>
      <c r="AN127" s="2"/>
      <c r="AO127" s="6"/>
      <c r="AP127" s="6"/>
      <c r="AQ127" s="6"/>
      <c r="AR127" s="6"/>
      <c r="AS127" s="2"/>
      <c r="AT127" s="12"/>
      <c r="AU127" s="6"/>
      <c r="AV127" s="2"/>
      <c r="AW127" s="12"/>
      <c r="AX127" s="12"/>
      <c r="AY127" s="1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v>2</v>
      </c>
      <c r="BM127" s="12">
        <v>39911</v>
      </c>
      <c r="BN127" s="2">
        <f t="shared" si="3"/>
        <v>0</v>
      </c>
      <c r="BO127" t="s">
        <v>120</v>
      </c>
      <c r="BP127" s="2">
        <v>0</v>
      </c>
      <c r="BQ127"/>
      <c r="BR127" t="s">
        <v>303</v>
      </c>
      <c r="BS127"/>
      <c r="BT127"/>
      <c r="BU127"/>
      <c r="BV127"/>
      <c r="BW127"/>
      <c r="BX127"/>
      <c r="BY127"/>
      <c r="BZ127"/>
      <c r="CA127"/>
      <c r="CB127" s="10"/>
    </row>
    <row r="128" spans="1:80" customFormat="1" hidden="1" x14ac:dyDescent="0.25">
      <c r="A128">
        <v>99</v>
      </c>
      <c r="B128" s="12">
        <v>39925</v>
      </c>
      <c r="C128" s="12">
        <v>26255</v>
      </c>
      <c r="D128" s="1">
        <f t="shared" si="2"/>
        <v>37.427777777777777</v>
      </c>
      <c r="E128" s="2">
        <v>1</v>
      </c>
      <c r="F128" s="6">
        <v>0</v>
      </c>
      <c r="G128" s="2">
        <v>2</v>
      </c>
      <c r="H128" s="2">
        <v>1</v>
      </c>
      <c r="I128" s="12">
        <v>43653</v>
      </c>
      <c r="J128" s="2">
        <v>0</v>
      </c>
      <c r="K128" s="2">
        <v>1</v>
      </c>
      <c r="L128" s="2">
        <v>0</v>
      </c>
      <c r="M128" s="2">
        <v>0</v>
      </c>
      <c r="N128" s="2">
        <v>169</v>
      </c>
      <c r="O128" s="2">
        <v>90</v>
      </c>
      <c r="P128" s="2">
        <v>141</v>
      </c>
      <c r="Q128" s="2">
        <v>67</v>
      </c>
      <c r="R128" s="2">
        <v>0</v>
      </c>
      <c r="S128" s="2">
        <v>1</v>
      </c>
      <c r="T128" s="2">
        <v>1</v>
      </c>
      <c r="U128" s="2">
        <v>1</v>
      </c>
      <c r="V128" s="2">
        <v>104</v>
      </c>
      <c r="W128" s="2">
        <v>19</v>
      </c>
      <c r="X128" s="2">
        <v>2.23</v>
      </c>
      <c r="Y128" s="2">
        <v>1.31</v>
      </c>
      <c r="Z128">
        <v>1993295</v>
      </c>
      <c r="AA128" s="2"/>
      <c r="AB128" s="2"/>
      <c r="AC128" s="2">
        <v>45</v>
      </c>
      <c r="AD128" s="2">
        <v>157</v>
      </c>
      <c r="AE128" s="1">
        <v>55.6048679540976</v>
      </c>
      <c r="AF128" s="2">
        <v>1</v>
      </c>
      <c r="AG128" s="2">
        <v>2</v>
      </c>
      <c r="AH128" s="15">
        <v>1117</v>
      </c>
      <c r="AI128" s="2">
        <v>46</v>
      </c>
      <c r="AJ128" s="2">
        <v>153</v>
      </c>
      <c r="AK128" s="15">
        <v>682</v>
      </c>
      <c r="AL128" s="2">
        <v>17</v>
      </c>
      <c r="AM128" s="2">
        <v>344</v>
      </c>
      <c r="AN128" s="2">
        <v>219</v>
      </c>
      <c r="AO128" s="6">
        <v>0</v>
      </c>
      <c r="AP128" s="6"/>
      <c r="AQ128" s="6"/>
      <c r="AR128" s="6">
        <v>0</v>
      </c>
      <c r="AS128" s="2">
        <v>0</v>
      </c>
      <c r="AT128" s="12"/>
      <c r="AU128" s="6"/>
      <c r="AV128" s="2"/>
      <c r="AW128" s="12"/>
      <c r="AX128" s="12"/>
      <c r="AY128" s="12"/>
      <c r="AZ128" s="2">
        <v>1</v>
      </c>
      <c r="BA128" s="2">
        <v>0</v>
      </c>
      <c r="BB128" s="2">
        <v>1</v>
      </c>
      <c r="BC128" s="2">
        <v>3</v>
      </c>
      <c r="BD128" s="2">
        <v>1</v>
      </c>
      <c r="BE128" s="2"/>
      <c r="BF128" s="2">
        <v>1</v>
      </c>
      <c r="BG128" s="2">
        <v>0</v>
      </c>
      <c r="BH128" s="2" t="s">
        <v>121</v>
      </c>
      <c r="BI128" s="2" t="s">
        <v>294</v>
      </c>
      <c r="BJ128" s="2">
        <v>0</v>
      </c>
      <c r="BK128" s="2"/>
      <c r="BL128" s="2">
        <v>5</v>
      </c>
      <c r="BM128" s="12">
        <v>42036</v>
      </c>
      <c r="BN128" s="2">
        <f t="shared" si="3"/>
        <v>69</v>
      </c>
      <c r="BO128" t="s">
        <v>198</v>
      </c>
      <c r="BP128" s="2">
        <v>70.36666666666666</v>
      </c>
      <c r="BQ128">
        <v>2</v>
      </c>
      <c r="BR128">
        <v>2</v>
      </c>
      <c r="CB128" s="10"/>
    </row>
    <row r="129" spans="1:80" x14ac:dyDescent="0.25">
      <c r="A129" s="26">
        <v>157</v>
      </c>
      <c r="B129" s="27">
        <v>41437</v>
      </c>
      <c r="C129" s="27">
        <v>28234</v>
      </c>
      <c r="D129" s="28">
        <f t="shared" si="2"/>
        <v>36.147222222222226</v>
      </c>
      <c r="E129" s="29">
        <v>1</v>
      </c>
      <c r="F129" s="29">
        <v>1</v>
      </c>
      <c r="G129" s="29">
        <v>0</v>
      </c>
      <c r="H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130</v>
      </c>
      <c r="O129" s="29">
        <v>85</v>
      </c>
      <c r="P129" s="29">
        <v>130</v>
      </c>
      <c r="Q129" s="29">
        <v>75</v>
      </c>
      <c r="R129" s="32">
        <v>0</v>
      </c>
      <c r="S129" s="32">
        <v>1</v>
      </c>
      <c r="T129" s="32">
        <v>1</v>
      </c>
      <c r="U129" s="32">
        <v>0</v>
      </c>
      <c r="V129" s="32">
        <v>152</v>
      </c>
      <c r="W129" s="32">
        <v>22</v>
      </c>
      <c r="X129" s="32">
        <v>2.38</v>
      </c>
      <c r="Y129" s="32">
        <v>1.05</v>
      </c>
      <c r="Z129" s="26">
        <v>2202516</v>
      </c>
      <c r="AA129" s="29">
        <v>1</v>
      </c>
      <c r="AB129" s="29">
        <v>158</v>
      </c>
      <c r="AC129" s="29">
        <v>90</v>
      </c>
      <c r="AD129" s="32">
        <v>71</v>
      </c>
      <c r="AE129" s="22">
        <v>90</v>
      </c>
      <c r="AF129" s="29">
        <v>1</v>
      </c>
      <c r="AG129" s="29">
        <v>2</v>
      </c>
      <c r="AH129" s="32">
        <v>901</v>
      </c>
      <c r="AI129" s="29">
        <v>90</v>
      </c>
      <c r="AJ129" s="32">
        <v>75</v>
      </c>
      <c r="AK129" s="32">
        <v>105</v>
      </c>
      <c r="AL129" s="32">
        <v>90</v>
      </c>
      <c r="AM129" s="32">
        <v>68</v>
      </c>
      <c r="AN129" s="32">
        <v>64</v>
      </c>
      <c r="AO129" s="29">
        <v>1</v>
      </c>
      <c r="AP129" s="29">
        <v>0</v>
      </c>
      <c r="AQ129" s="29">
        <v>1</v>
      </c>
      <c r="AR129" s="29"/>
      <c r="AS129" s="32">
        <v>1</v>
      </c>
      <c r="AU129" s="29"/>
      <c r="AV129" s="29">
        <v>1</v>
      </c>
      <c r="AW129" s="27">
        <v>42005</v>
      </c>
      <c r="AX129" s="27">
        <v>42278</v>
      </c>
      <c r="AZ129" s="29">
        <v>0</v>
      </c>
      <c r="BA129" s="29"/>
      <c r="BB129" s="29">
        <v>1</v>
      </c>
      <c r="BC129" s="29">
        <v>1</v>
      </c>
      <c r="BD129" s="29">
        <v>1</v>
      </c>
      <c r="BE129" s="29"/>
      <c r="BF129" s="29">
        <v>1</v>
      </c>
      <c r="BG129" s="29">
        <v>1</v>
      </c>
      <c r="BH129" s="29">
        <v>2</v>
      </c>
      <c r="BI129" s="29" t="s">
        <v>186</v>
      </c>
      <c r="BJ129" s="29">
        <v>0</v>
      </c>
      <c r="BK129" s="29"/>
      <c r="BL129" s="29">
        <v>1</v>
      </c>
      <c r="BM129" s="27">
        <v>44196</v>
      </c>
      <c r="BN129" s="29">
        <f t="shared" si="3"/>
        <v>90</v>
      </c>
      <c r="BP129" s="30">
        <v>18.933333333333334</v>
      </c>
      <c r="BQ129" s="26">
        <v>0</v>
      </c>
      <c r="BR129" s="26">
        <v>2</v>
      </c>
      <c r="CA129" s="26"/>
      <c r="CB129" s="31"/>
    </row>
    <row r="130" spans="1:80" customFormat="1" hidden="1" x14ac:dyDescent="0.25">
      <c r="A130">
        <v>107</v>
      </c>
      <c r="B130" s="12">
        <v>40046</v>
      </c>
      <c r="C130" s="12">
        <v>12175</v>
      </c>
      <c r="D130" s="1">
        <f t="shared" ref="D130:D193" si="4">YEARFRAC(B130,C130)</f>
        <v>76.305555555555557</v>
      </c>
      <c r="E130" s="2">
        <v>1</v>
      </c>
      <c r="F130" s="2">
        <v>1</v>
      </c>
      <c r="G130" s="2">
        <v>0</v>
      </c>
      <c r="H130" s="2">
        <v>1</v>
      </c>
      <c r="I130" s="12">
        <v>40667</v>
      </c>
      <c r="J130" s="2">
        <v>0</v>
      </c>
      <c r="K130" s="2">
        <v>0</v>
      </c>
      <c r="L130" s="2">
        <v>0</v>
      </c>
      <c r="M130" s="2">
        <v>0</v>
      </c>
      <c r="N130" s="2"/>
      <c r="O130" s="2"/>
      <c r="P130" s="2"/>
      <c r="Q130" s="2"/>
      <c r="R130" s="2">
        <v>0</v>
      </c>
      <c r="S130" s="2">
        <v>1</v>
      </c>
      <c r="T130" s="2">
        <v>1</v>
      </c>
      <c r="U130" s="2">
        <v>1</v>
      </c>
      <c r="V130" s="2">
        <v>104</v>
      </c>
      <c r="W130" s="2">
        <v>40</v>
      </c>
      <c r="X130" s="2">
        <v>2.25</v>
      </c>
      <c r="Y130" s="2">
        <v>2.59</v>
      </c>
      <c r="Z130">
        <v>2008149</v>
      </c>
      <c r="AA130" s="2"/>
      <c r="AB130" s="2"/>
      <c r="AC130" s="2">
        <v>8</v>
      </c>
      <c r="AD130" s="2">
        <v>603</v>
      </c>
      <c r="AE130" s="1">
        <v>7.1756622391568179</v>
      </c>
      <c r="AF130" s="2"/>
      <c r="AG130" s="2">
        <v>1</v>
      </c>
      <c r="AH130" s="15">
        <v>425</v>
      </c>
      <c r="AI130" s="2">
        <v>12</v>
      </c>
      <c r="AJ130" s="2">
        <v>421</v>
      </c>
      <c r="AK130" s="15"/>
      <c r="AL130" s="2"/>
      <c r="AM130" s="2"/>
      <c r="AN130" s="2"/>
      <c r="AO130" s="6">
        <v>0</v>
      </c>
      <c r="AP130" s="6"/>
      <c r="AQ130" s="6"/>
      <c r="AR130" s="6">
        <v>0</v>
      </c>
      <c r="AS130" s="2">
        <v>0</v>
      </c>
      <c r="AT130" s="12"/>
      <c r="AU130" s="6"/>
      <c r="AV130" s="2">
        <v>0</v>
      </c>
      <c r="AW130" s="12"/>
      <c r="AX130" s="12"/>
      <c r="AY130" s="12"/>
      <c r="AZ130" s="2">
        <v>1</v>
      </c>
      <c r="BA130" s="2">
        <v>0</v>
      </c>
      <c r="BB130" s="2">
        <v>0</v>
      </c>
      <c r="BC130" s="2">
        <v>0</v>
      </c>
      <c r="BD130" s="2"/>
      <c r="BE130" s="2"/>
      <c r="BF130" s="2">
        <v>0</v>
      </c>
      <c r="BG130" s="2"/>
      <c r="BH130" s="2"/>
      <c r="BI130" s="2"/>
      <c r="BJ130" s="2">
        <v>0</v>
      </c>
      <c r="BK130" s="2"/>
      <c r="BL130" s="2">
        <v>5</v>
      </c>
      <c r="BM130" s="12">
        <v>40077</v>
      </c>
      <c r="BN130" s="2">
        <f t="shared" ref="BN130:BN193" si="5">DATEDIF(B130,BM130,"m")</f>
        <v>1</v>
      </c>
      <c r="BO130" t="s">
        <v>128</v>
      </c>
      <c r="BP130" s="6">
        <v>1.0333333333333334</v>
      </c>
      <c r="BQ130">
        <v>2</v>
      </c>
      <c r="CB130" s="10"/>
    </row>
    <row r="131" spans="1:80" x14ac:dyDescent="0.25">
      <c r="A131" s="26">
        <v>158</v>
      </c>
      <c r="B131" s="27">
        <v>41514</v>
      </c>
      <c r="C131" s="27">
        <v>20620</v>
      </c>
      <c r="D131" s="28">
        <f t="shared" si="4"/>
        <v>57.205555555555556</v>
      </c>
      <c r="E131" s="29">
        <v>1</v>
      </c>
      <c r="F131" s="29">
        <v>0</v>
      </c>
      <c r="G131" s="29">
        <v>1</v>
      </c>
      <c r="H131" s="29">
        <v>0</v>
      </c>
      <c r="J131" s="29">
        <v>0</v>
      </c>
      <c r="K131" s="29">
        <v>1</v>
      </c>
      <c r="L131" s="29">
        <v>0</v>
      </c>
      <c r="M131" s="29">
        <v>0</v>
      </c>
      <c r="N131" s="29">
        <v>160</v>
      </c>
      <c r="O131" s="29">
        <v>84</v>
      </c>
      <c r="P131" s="29">
        <v>138</v>
      </c>
      <c r="Q131" s="29">
        <v>78</v>
      </c>
      <c r="R131" s="32">
        <v>0</v>
      </c>
      <c r="S131" s="32">
        <v>1</v>
      </c>
      <c r="T131" s="32">
        <v>1</v>
      </c>
      <c r="U131" s="32">
        <v>0</v>
      </c>
      <c r="V131" s="32">
        <v>151</v>
      </c>
      <c r="W131" s="32">
        <v>27</v>
      </c>
      <c r="X131" s="32">
        <v>2.5099999999999998</v>
      </c>
      <c r="Y131" s="32">
        <v>0.61</v>
      </c>
      <c r="Z131" s="26">
        <v>2202836</v>
      </c>
      <c r="AA131" s="29">
        <v>1</v>
      </c>
      <c r="AB131" s="29">
        <v>4</v>
      </c>
      <c r="AC131" s="29">
        <v>84</v>
      </c>
      <c r="AD131" s="32">
        <v>85</v>
      </c>
      <c r="AE131" s="22">
        <v>90</v>
      </c>
      <c r="AF131" s="29">
        <v>1</v>
      </c>
      <c r="AG131" s="29">
        <v>2</v>
      </c>
      <c r="AH131" s="32">
        <v>1172</v>
      </c>
      <c r="AI131" s="32">
        <v>73</v>
      </c>
      <c r="AJ131" s="32">
        <v>96</v>
      </c>
      <c r="AK131" s="32">
        <v>34</v>
      </c>
      <c r="AL131" s="32">
        <v>67</v>
      </c>
      <c r="AM131" s="32">
        <v>98</v>
      </c>
      <c r="AN131" s="32">
        <v>27</v>
      </c>
      <c r="AO131" s="29">
        <v>1</v>
      </c>
      <c r="AP131" s="29">
        <v>1</v>
      </c>
      <c r="AQ131" s="29">
        <v>0</v>
      </c>
      <c r="AR131" s="29">
        <v>1</v>
      </c>
      <c r="AS131" s="32">
        <v>2</v>
      </c>
      <c r="AT131" s="27">
        <v>41821</v>
      </c>
      <c r="AU131" s="29">
        <f>DATEDIF(B131,AT131,"m")</f>
        <v>10</v>
      </c>
      <c r="AV131" s="32">
        <v>1</v>
      </c>
      <c r="AW131" s="27">
        <v>42917</v>
      </c>
      <c r="AZ131" s="29">
        <v>0</v>
      </c>
      <c r="BA131" s="29"/>
      <c r="BB131" s="29">
        <v>1</v>
      </c>
      <c r="BC131" s="29">
        <v>1</v>
      </c>
      <c r="BD131" s="29">
        <v>1</v>
      </c>
      <c r="BE131" s="29"/>
      <c r="BF131" s="29">
        <v>0</v>
      </c>
      <c r="BG131" s="29"/>
      <c r="BH131" s="29"/>
      <c r="BI131" s="29"/>
      <c r="BJ131" s="29">
        <v>0</v>
      </c>
      <c r="BK131" s="29"/>
      <c r="BL131" s="29">
        <v>1</v>
      </c>
      <c r="BM131" s="27">
        <v>44196</v>
      </c>
      <c r="BN131" s="29">
        <f t="shared" si="5"/>
        <v>88</v>
      </c>
      <c r="BP131" s="30">
        <v>46.766666666666666</v>
      </c>
      <c r="BQ131" s="26">
        <v>0</v>
      </c>
      <c r="BR131" s="26">
        <v>2</v>
      </c>
      <c r="CA131" s="26"/>
      <c r="CB131" s="31"/>
    </row>
    <row r="132" spans="1:80" customFormat="1" hidden="1" x14ac:dyDescent="0.25">
      <c r="A132">
        <v>111</v>
      </c>
      <c r="B132" s="12">
        <v>40191</v>
      </c>
      <c r="C132" s="12">
        <v>19084</v>
      </c>
      <c r="D132" s="1">
        <f t="shared" si="4"/>
        <v>57.786111111111111</v>
      </c>
      <c r="E132" s="8">
        <v>1</v>
      </c>
      <c r="F132" s="2">
        <v>1</v>
      </c>
      <c r="G132" s="6">
        <v>0</v>
      </c>
      <c r="H132" s="8">
        <v>1</v>
      </c>
      <c r="I132" s="12">
        <v>41109</v>
      </c>
      <c r="J132" s="8">
        <v>0</v>
      </c>
      <c r="K132" s="8">
        <v>0</v>
      </c>
      <c r="L132" s="2">
        <v>0</v>
      </c>
      <c r="M132" s="8">
        <v>0</v>
      </c>
      <c r="N132" s="2">
        <v>136</v>
      </c>
      <c r="O132" s="2">
        <v>80</v>
      </c>
      <c r="P132" s="2">
        <v>159</v>
      </c>
      <c r="Q132" s="2">
        <v>93</v>
      </c>
      <c r="R132" s="6">
        <v>0</v>
      </c>
      <c r="S132" s="6">
        <v>1</v>
      </c>
      <c r="T132" s="6">
        <v>1</v>
      </c>
      <c r="U132" s="6">
        <v>1</v>
      </c>
      <c r="V132" s="6">
        <v>147</v>
      </c>
      <c r="W132" s="6">
        <v>27</v>
      </c>
      <c r="X132" s="6">
        <v>2.41</v>
      </c>
      <c r="Y132" s="6">
        <v>1.22</v>
      </c>
      <c r="Z132">
        <v>2022420</v>
      </c>
      <c r="AA132" s="6"/>
      <c r="AB132" s="2"/>
      <c r="AC132" s="6">
        <v>29</v>
      </c>
      <c r="AD132" s="6">
        <v>213</v>
      </c>
      <c r="AE132" s="7">
        <v>28.75761736845341</v>
      </c>
      <c r="AF132" s="2">
        <v>1</v>
      </c>
      <c r="AG132" s="2">
        <v>2</v>
      </c>
      <c r="AH132" s="15">
        <v>1385</v>
      </c>
      <c r="AI132" s="6">
        <v>7</v>
      </c>
      <c r="AJ132" s="6">
        <v>688</v>
      </c>
      <c r="AK132" s="15">
        <v>1015</v>
      </c>
      <c r="AL132" s="2"/>
      <c r="AM132" s="2"/>
      <c r="AN132" s="2"/>
      <c r="AO132" s="6">
        <v>0</v>
      </c>
      <c r="AP132" s="6"/>
      <c r="AQ132" s="6"/>
      <c r="AR132" s="6">
        <v>0</v>
      </c>
      <c r="AS132" s="6">
        <v>0</v>
      </c>
      <c r="AT132" s="12"/>
      <c r="AU132" s="6"/>
      <c r="AV132" s="2"/>
      <c r="AW132" s="12"/>
      <c r="AX132" s="12"/>
      <c r="AY132" s="12"/>
      <c r="AZ132" s="6">
        <v>1</v>
      </c>
      <c r="BA132" s="2">
        <v>1</v>
      </c>
      <c r="BB132" s="2">
        <v>1</v>
      </c>
      <c r="BC132" s="6">
        <v>3</v>
      </c>
      <c r="BD132" s="2">
        <v>1</v>
      </c>
      <c r="BE132" s="2"/>
      <c r="BF132" s="6">
        <v>1</v>
      </c>
      <c r="BG132" s="2">
        <v>0</v>
      </c>
      <c r="BH132" s="6">
        <v>1</v>
      </c>
      <c r="BI132" s="2" t="s">
        <v>132</v>
      </c>
      <c r="BJ132" s="6">
        <v>0</v>
      </c>
      <c r="BK132" s="2"/>
      <c r="BL132" s="6">
        <v>5</v>
      </c>
      <c r="BM132" s="12">
        <v>40664</v>
      </c>
      <c r="BN132" s="2">
        <f t="shared" si="5"/>
        <v>15</v>
      </c>
      <c r="BO132" t="s">
        <v>133</v>
      </c>
      <c r="BP132" s="8">
        <v>15.766666666666667</v>
      </c>
      <c r="BQ132">
        <v>2</v>
      </c>
      <c r="BR132">
        <v>2</v>
      </c>
      <c r="CB132" s="10"/>
    </row>
    <row r="133" spans="1:80" x14ac:dyDescent="0.25">
      <c r="A133" s="26">
        <v>159</v>
      </c>
      <c r="B133" s="27">
        <v>41533</v>
      </c>
      <c r="C133" s="27">
        <v>17182</v>
      </c>
      <c r="D133" s="28">
        <f t="shared" si="4"/>
        <v>66.669444444444451</v>
      </c>
      <c r="E133" s="29">
        <v>0</v>
      </c>
      <c r="F133" s="29">
        <v>1</v>
      </c>
      <c r="G133" s="29">
        <v>0</v>
      </c>
      <c r="H133" s="29">
        <v>0</v>
      </c>
      <c r="J133" s="29">
        <v>0</v>
      </c>
      <c r="K133" s="29">
        <v>1</v>
      </c>
      <c r="L133" s="29">
        <v>0</v>
      </c>
      <c r="M133" s="29">
        <v>0</v>
      </c>
      <c r="N133" s="29">
        <v>129</v>
      </c>
      <c r="O133" s="29">
        <v>70</v>
      </c>
      <c r="P133" s="29">
        <v>147</v>
      </c>
      <c r="Q133" s="29">
        <v>77</v>
      </c>
      <c r="R133" s="32">
        <v>0</v>
      </c>
      <c r="S133" s="32">
        <v>1</v>
      </c>
      <c r="T133" s="32">
        <v>1</v>
      </c>
      <c r="U133" s="32">
        <v>0</v>
      </c>
      <c r="V133" s="32">
        <v>121</v>
      </c>
      <c r="W133" s="32">
        <v>31</v>
      </c>
      <c r="X133" s="32">
        <v>2.61</v>
      </c>
      <c r="Y133" s="32">
        <v>1.22</v>
      </c>
      <c r="Z133" s="26">
        <v>1265725</v>
      </c>
      <c r="AA133" s="32"/>
      <c r="AB133" s="29"/>
      <c r="AC133" s="29">
        <v>78</v>
      </c>
      <c r="AD133" s="32">
        <v>69</v>
      </c>
      <c r="AE133" s="22">
        <v>78.960153621498748</v>
      </c>
      <c r="AF133" s="29">
        <v>1</v>
      </c>
      <c r="AG133" s="29">
        <v>2</v>
      </c>
      <c r="AH133" s="32">
        <v>809</v>
      </c>
      <c r="AI133" s="29">
        <v>90</v>
      </c>
      <c r="AJ133" s="32">
        <v>57</v>
      </c>
      <c r="AK133" s="32">
        <v>138</v>
      </c>
      <c r="AL133" s="32">
        <v>72</v>
      </c>
      <c r="AM133" s="32">
        <v>70</v>
      </c>
      <c r="AN133" s="32">
        <v>6</v>
      </c>
      <c r="AO133" s="29">
        <v>1</v>
      </c>
      <c r="AP133" s="29">
        <v>1</v>
      </c>
      <c r="AQ133" s="29">
        <v>0</v>
      </c>
      <c r="AR133" s="29">
        <v>1</v>
      </c>
      <c r="AS133" s="32">
        <v>2</v>
      </c>
      <c r="AT133" s="27">
        <v>42401</v>
      </c>
      <c r="AU133" s="29">
        <f>DATEDIF(B133,AT133,"m")</f>
        <v>28</v>
      </c>
      <c r="AV133" s="32">
        <v>0</v>
      </c>
      <c r="AZ133" s="29">
        <v>0</v>
      </c>
      <c r="BA133" s="29"/>
      <c r="BB133" s="29">
        <v>1</v>
      </c>
      <c r="BC133" s="29">
        <v>2</v>
      </c>
      <c r="BD133" s="29">
        <v>1</v>
      </c>
      <c r="BE133" s="29"/>
      <c r="BF133" s="29">
        <v>0</v>
      </c>
      <c r="BG133" s="29"/>
      <c r="BH133" s="29"/>
      <c r="BI133" s="29"/>
      <c r="BJ133" s="29">
        <v>0</v>
      </c>
      <c r="BK133" s="29"/>
      <c r="BL133" s="29">
        <v>1</v>
      </c>
      <c r="BM133" s="27">
        <v>44196</v>
      </c>
      <c r="BN133" s="29">
        <f t="shared" si="5"/>
        <v>87</v>
      </c>
      <c r="BP133" s="30">
        <v>88.766666666666666</v>
      </c>
      <c r="BQ133" s="26">
        <v>0</v>
      </c>
      <c r="BR133" s="29">
        <v>2</v>
      </c>
      <c r="CA133" s="26"/>
      <c r="CB133" s="31"/>
    </row>
    <row r="134" spans="1:80" x14ac:dyDescent="0.25">
      <c r="A134" s="26">
        <v>160</v>
      </c>
      <c r="B134" s="27">
        <v>41549</v>
      </c>
      <c r="C134" s="27">
        <v>24038</v>
      </c>
      <c r="D134" s="28">
        <f t="shared" si="4"/>
        <v>47.94166666666667</v>
      </c>
      <c r="E134" s="29">
        <v>1</v>
      </c>
      <c r="F134" s="29">
        <v>1</v>
      </c>
      <c r="G134" s="29">
        <v>0</v>
      </c>
      <c r="H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122</v>
      </c>
      <c r="O134" s="29">
        <v>60</v>
      </c>
      <c r="P134" s="29">
        <v>137</v>
      </c>
      <c r="Q134" s="29">
        <v>73</v>
      </c>
      <c r="R134" s="32">
        <v>0</v>
      </c>
      <c r="S134" s="32">
        <v>1</v>
      </c>
      <c r="T134" s="32">
        <v>1</v>
      </c>
      <c r="U134" s="32">
        <v>0</v>
      </c>
      <c r="V134" s="32">
        <v>153</v>
      </c>
      <c r="W134" s="32">
        <v>33</v>
      </c>
      <c r="X134" s="32">
        <v>2.4700000000000002</v>
      </c>
      <c r="Y134" s="32">
        <v>1.1599999999999999</v>
      </c>
      <c r="Z134" s="26">
        <v>2224696</v>
      </c>
      <c r="AA134" s="32">
        <v>0</v>
      </c>
      <c r="AB134" s="29">
        <v>5</v>
      </c>
      <c r="AC134" s="29">
        <v>90</v>
      </c>
      <c r="AD134" s="32">
        <v>71</v>
      </c>
      <c r="AE134" s="22">
        <v>90</v>
      </c>
      <c r="AF134" s="29">
        <v>1</v>
      </c>
      <c r="AG134" s="29">
        <v>2</v>
      </c>
      <c r="AH134" s="32">
        <v>1657</v>
      </c>
      <c r="AI134" s="29">
        <v>90</v>
      </c>
      <c r="AJ134" s="32">
        <v>81</v>
      </c>
      <c r="AK134" s="32">
        <v>1146</v>
      </c>
      <c r="AL134" s="32">
        <v>90</v>
      </c>
      <c r="AM134" s="32">
        <v>73</v>
      </c>
      <c r="AN134" s="32">
        <v>23</v>
      </c>
      <c r="AO134" s="29">
        <v>1</v>
      </c>
      <c r="AP134" s="29">
        <v>0</v>
      </c>
      <c r="AQ134" s="29">
        <v>1</v>
      </c>
      <c r="AR134" s="29">
        <v>1</v>
      </c>
      <c r="AS134" s="32">
        <v>2</v>
      </c>
      <c r="AT134" s="27">
        <v>42887</v>
      </c>
      <c r="AU134" s="29">
        <f>DATEDIF(B134,AT134,"m")</f>
        <v>43</v>
      </c>
      <c r="AV134" s="32">
        <v>0</v>
      </c>
      <c r="AZ134" s="29">
        <v>0</v>
      </c>
      <c r="BA134" s="29"/>
      <c r="BB134" s="29">
        <v>1</v>
      </c>
      <c r="BC134" s="29">
        <v>1</v>
      </c>
      <c r="BD134" s="29">
        <v>1</v>
      </c>
      <c r="BE134" s="29"/>
      <c r="BF134" s="29">
        <v>1</v>
      </c>
      <c r="BG134" s="29">
        <v>1</v>
      </c>
      <c r="BH134" s="29" t="s">
        <v>187</v>
      </c>
      <c r="BI134" s="29" t="s">
        <v>188</v>
      </c>
      <c r="BJ134" s="29">
        <v>0</v>
      </c>
      <c r="BK134" s="29"/>
      <c r="BL134" s="29">
        <v>1</v>
      </c>
      <c r="BM134" s="27">
        <v>44196</v>
      </c>
      <c r="BN134" s="29">
        <f t="shared" si="5"/>
        <v>86</v>
      </c>
      <c r="BP134" s="30">
        <v>88.233333333333334</v>
      </c>
      <c r="BQ134" s="26">
        <v>2</v>
      </c>
      <c r="BR134" s="29">
        <v>3</v>
      </c>
      <c r="CA134" s="26"/>
      <c r="CB134" s="31"/>
    </row>
    <row r="135" spans="1:80" x14ac:dyDescent="0.25">
      <c r="A135" s="26">
        <v>161</v>
      </c>
      <c r="B135" s="27">
        <v>41556</v>
      </c>
      <c r="C135" s="27">
        <v>12946</v>
      </c>
      <c r="D135" s="28">
        <f t="shared" si="4"/>
        <v>78.327777777777783</v>
      </c>
      <c r="E135" s="29">
        <v>0</v>
      </c>
      <c r="F135" s="29">
        <v>1</v>
      </c>
      <c r="G135" s="29">
        <v>0</v>
      </c>
      <c r="H135" s="29">
        <v>1</v>
      </c>
      <c r="I135" s="27">
        <v>41668</v>
      </c>
      <c r="J135" s="29">
        <v>0</v>
      </c>
      <c r="K135" s="29">
        <v>0</v>
      </c>
      <c r="L135" s="29">
        <v>0</v>
      </c>
      <c r="M135" s="29">
        <v>0</v>
      </c>
      <c r="N135" s="29">
        <v>120</v>
      </c>
      <c r="O135" s="29">
        <v>80</v>
      </c>
      <c r="P135" s="29"/>
      <c r="Q135" s="29"/>
      <c r="R135" s="32">
        <v>0</v>
      </c>
      <c r="S135" s="32">
        <v>1</v>
      </c>
      <c r="T135" s="32">
        <v>1</v>
      </c>
      <c r="U135" s="32">
        <v>0</v>
      </c>
      <c r="V135" s="32">
        <v>111</v>
      </c>
      <c r="W135" s="32">
        <v>30</v>
      </c>
      <c r="X135" s="32">
        <v>2.54</v>
      </c>
      <c r="Y135" s="32">
        <v>0.98</v>
      </c>
      <c r="Z135" s="26">
        <v>2139473</v>
      </c>
      <c r="AA135" s="32"/>
      <c r="AB135" s="29"/>
      <c r="AC135" s="29">
        <v>29</v>
      </c>
      <c r="AD135" s="32">
        <v>153</v>
      </c>
      <c r="AE135" s="22">
        <v>27.779083774575952</v>
      </c>
      <c r="AF135" s="32"/>
      <c r="AG135" s="29">
        <v>1</v>
      </c>
      <c r="AH135" s="32">
        <v>627</v>
      </c>
      <c r="AI135" s="29"/>
      <c r="AJ135" s="29"/>
      <c r="AK135" s="29"/>
      <c r="AL135" s="29"/>
      <c r="AM135" s="29"/>
      <c r="AN135" s="29"/>
      <c r="AO135" s="29">
        <v>0</v>
      </c>
      <c r="AP135" s="29">
        <v>0</v>
      </c>
      <c r="AQ135" s="29">
        <v>0</v>
      </c>
      <c r="AR135" s="29">
        <v>0</v>
      </c>
      <c r="AS135" s="32">
        <v>0</v>
      </c>
      <c r="AU135" s="29"/>
      <c r="AV135" s="29"/>
      <c r="AZ135" s="29">
        <v>0</v>
      </c>
      <c r="BA135" s="29"/>
      <c r="BB135" s="29">
        <v>1</v>
      </c>
      <c r="BC135" s="29">
        <v>1</v>
      </c>
      <c r="BD135" s="29">
        <v>1</v>
      </c>
      <c r="BE135" s="29"/>
      <c r="BF135" s="29">
        <v>0</v>
      </c>
      <c r="BG135" s="29"/>
      <c r="BH135" s="29"/>
      <c r="BI135" s="29"/>
      <c r="BJ135" s="29">
        <v>0</v>
      </c>
      <c r="BK135" s="29"/>
      <c r="BL135" s="29">
        <v>5</v>
      </c>
      <c r="BM135" s="27">
        <v>41668</v>
      </c>
      <c r="BN135" s="29">
        <f t="shared" si="5"/>
        <v>3</v>
      </c>
      <c r="BP135" s="30">
        <v>3.7333333333333334</v>
      </c>
      <c r="BQ135" s="26">
        <v>2</v>
      </c>
      <c r="BR135" s="29">
        <v>2</v>
      </c>
      <c r="CA135" s="26"/>
      <c r="CB135" s="31"/>
    </row>
    <row r="136" spans="1:80" x14ac:dyDescent="0.25">
      <c r="A136" s="26">
        <v>163</v>
      </c>
      <c r="B136" s="27">
        <v>41617</v>
      </c>
      <c r="C136" s="27">
        <v>29468</v>
      </c>
      <c r="D136" s="28">
        <f t="shared" si="4"/>
        <v>33.263888888888886</v>
      </c>
      <c r="E136" s="29">
        <v>1</v>
      </c>
      <c r="F136" s="29">
        <v>1</v>
      </c>
      <c r="G136" s="29">
        <v>0</v>
      </c>
      <c r="H136" s="29">
        <v>0</v>
      </c>
      <c r="J136" s="29">
        <v>0</v>
      </c>
      <c r="K136" s="29">
        <v>1</v>
      </c>
      <c r="L136" s="29">
        <v>0</v>
      </c>
      <c r="M136" s="29">
        <v>0</v>
      </c>
      <c r="N136" s="29">
        <v>173</v>
      </c>
      <c r="O136" s="29">
        <v>85</v>
      </c>
      <c r="P136" s="29">
        <v>148</v>
      </c>
      <c r="Q136" s="29">
        <v>68</v>
      </c>
      <c r="R136" s="32">
        <v>0</v>
      </c>
      <c r="S136" s="32">
        <v>1</v>
      </c>
      <c r="T136" s="32">
        <v>1</v>
      </c>
      <c r="U136" s="32">
        <v>0</v>
      </c>
      <c r="V136" s="32">
        <v>131</v>
      </c>
      <c r="W136" s="32">
        <v>22</v>
      </c>
      <c r="X136" s="32">
        <v>2.4900000000000002</v>
      </c>
      <c r="Y136" s="32">
        <v>1.1299999999999999</v>
      </c>
      <c r="Z136" s="26">
        <v>2235371</v>
      </c>
      <c r="AA136" s="32"/>
      <c r="AB136" s="29"/>
      <c r="AC136" s="29">
        <v>90</v>
      </c>
      <c r="AD136" s="32">
        <v>83</v>
      </c>
      <c r="AE136" s="22">
        <v>90</v>
      </c>
      <c r="AF136" s="32"/>
      <c r="AG136" s="29">
        <v>1</v>
      </c>
      <c r="AH136" s="32">
        <v>611</v>
      </c>
      <c r="AI136" s="29">
        <v>90</v>
      </c>
      <c r="AJ136" s="32">
        <v>65</v>
      </c>
      <c r="AK136" s="32">
        <v>168</v>
      </c>
      <c r="AL136" s="32">
        <v>76</v>
      </c>
      <c r="AM136" s="29">
        <v>96</v>
      </c>
      <c r="AN136" s="29">
        <v>353</v>
      </c>
      <c r="AO136" s="29">
        <v>1</v>
      </c>
      <c r="AP136" s="29">
        <v>0</v>
      </c>
      <c r="AQ136" s="29">
        <v>1</v>
      </c>
      <c r="AR136" s="29"/>
      <c r="AS136" s="32">
        <v>1</v>
      </c>
      <c r="AU136" s="29"/>
      <c r="AV136" s="32">
        <v>1</v>
      </c>
      <c r="AW136" s="27">
        <v>42036</v>
      </c>
      <c r="AX136" s="27">
        <v>42795</v>
      </c>
      <c r="AZ136" s="29">
        <v>0</v>
      </c>
      <c r="BA136" s="29"/>
      <c r="BB136" s="29">
        <v>1</v>
      </c>
      <c r="BC136" s="29">
        <v>1</v>
      </c>
      <c r="BD136" s="29">
        <v>1</v>
      </c>
      <c r="BE136" s="29"/>
      <c r="BF136" s="29">
        <v>1</v>
      </c>
      <c r="BG136" s="29">
        <v>1</v>
      </c>
      <c r="BH136" s="29" t="s">
        <v>189</v>
      </c>
      <c r="BI136" s="33" t="s">
        <v>190</v>
      </c>
      <c r="BJ136" s="29">
        <v>0</v>
      </c>
      <c r="BK136" s="29"/>
      <c r="BL136" s="29">
        <v>1</v>
      </c>
      <c r="BM136" s="27">
        <v>44196</v>
      </c>
      <c r="BN136" s="29">
        <f t="shared" si="5"/>
        <v>84</v>
      </c>
      <c r="BP136" s="30">
        <v>13.966666666666667</v>
      </c>
      <c r="BQ136" s="26">
        <v>0</v>
      </c>
      <c r="BR136" s="26">
        <v>2</v>
      </c>
      <c r="CA136" s="26"/>
      <c r="CB136" s="31"/>
    </row>
    <row r="137" spans="1:80" ht="16.5" customHeight="1" x14ac:dyDescent="0.25">
      <c r="A137" s="26">
        <v>164</v>
      </c>
      <c r="B137" s="27">
        <v>41617</v>
      </c>
      <c r="C137" s="27">
        <v>17165</v>
      </c>
      <c r="D137" s="28">
        <f t="shared" si="4"/>
        <v>66.944444444444443</v>
      </c>
      <c r="E137" s="29">
        <v>1</v>
      </c>
      <c r="F137" s="29">
        <v>1</v>
      </c>
      <c r="G137" s="29">
        <v>0</v>
      </c>
      <c r="H137" s="29">
        <v>1</v>
      </c>
      <c r="I137" s="27">
        <v>42873</v>
      </c>
      <c r="J137" s="29">
        <v>0</v>
      </c>
      <c r="K137" s="29">
        <v>0</v>
      </c>
      <c r="L137" s="29">
        <v>0</v>
      </c>
      <c r="M137" s="29">
        <v>0</v>
      </c>
      <c r="N137" s="29">
        <v>115</v>
      </c>
      <c r="O137" s="29">
        <v>75</v>
      </c>
      <c r="P137" s="29">
        <v>123</v>
      </c>
      <c r="Q137" s="29">
        <v>68</v>
      </c>
      <c r="R137" s="32">
        <v>0</v>
      </c>
      <c r="S137" s="32">
        <v>1</v>
      </c>
      <c r="T137" s="32">
        <v>1</v>
      </c>
      <c r="U137" s="32">
        <v>0</v>
      </c>
      <c r="V137" s="32">
        <v>111</v>
      </c>
      <c r="W137" s="32">
        <v>33</v>
      </c>
      <c r="X137" s="32">
        <v>2.2999999999999998</v>
      </c>
      <c r="Y137" s="32">
        <v>1.0900000000000001</v>
      </c>
      <c r="Z137" s="26">
        <v>2233125</v>
      </c>
      <c r="AA137" s="32"/>
      <c r="AB137" s="29"/>
      <c r="AC137" s="29">
        <v>49</v>
      </c>
      <c r="AD137" s="32">
        <v>131</v>
      </c>
      <c r="AE137" s="22">
        <v>48.533660277438365</v>
      </c>
      <c r="AF137" s="29">
        <v>0</v>
      </c>
      <c r="AG137" s="29">
        <v>0</v>
      </c>
      <c r="AH137" s="32">
        <v>122</v>
      </c>
      <c r="AI137" s="32"/>
      <c r="AJ137" s="32"/>
      <c r="AK137" s="32"/>
      <c r="AL137" s="29"/>
      <c r="AM137" s="29"/>
      <c r="AN137" s="29"/>
      <c r="AO137" s="29">
        <v>0</v>
      </c>
      <c r="AP137" s="29">
        <v>0</v>
      </c>
      <c r="AQ137" s="29">
        <v>0</v>
      </c>
      <c r="AR137" s="29">
        <v>0</v>
      </c>
      <c r="AS137" s="32">
        <v>0</v>
      </c>
      <c r="AU137" s="29"/>
      <c r="AV137" s="29"/>
      <c r="AZ137" s="29">
        <v>0</v>
      </c>
      <c r="BA137" s="29"/>
      <c r="BB137" s="29">
        <v>1</v>
      </c>
      <c r="BC137" s="29">
        <v>1</v>
      </c>
      <c r="BD137" s="29">
        <v>1</v>
      </c>
      <c r="BE137" s="29"/>
      <c r="BF137" s="29">
        <v>0</v>
      </c>
      <c r="BG137" s="29"/>
      <c r="BH137" s="29"/>
      <c r="BI137" s="29"/>
      <c r="BJ137" s="29">
        <v>0</v>
      </c>
      <c r="BK137" s="29"/>
      <c r="BL137" s="29">
        <v>2</v>
      </c>
      <c r="BM137" s="27">
        <v>41733</v>
      </c>
      <c r="BN137" s="29">
        <f t="shared" si="5"/>
        <v>3</v>
      </c>
      <c r="BP137" s="30">
        <v>3.8666666666666667</v>
      </c>
      <c r="BQ137" s="26">
        <v>2</v>
      </c>
      <c r="BR137" s="26">
        <v>1</v>
      </c>
      <c r="CA137" s="26"/>
      <c r="CB137" s="31"/>
    </row>
    <row r="138" spans="1:80" x14ac:dyDescent="0.25">
      <c r="A138" s="26">
        <v>165</v>
      </c>
      <c r="B138" s="27">
        <v>41645</v>
      </c>
      <c r="C138" s="27">
        <v>21374</v>
      </c>
      <c r="D138" s="28">
        <f t="shared" si="4"/>
        <v>55.494444444444447</v>
      </c>
      <c r="E138" s="29">
        <v>1</v>
      </c>
      <c r="F138" s="29">
        <v>1</v>
      </c>
      <c r="G138" s="29">
        <v>0</v>
      </c>
      <c r="H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109</v>
      </c>
      <c r="O138" s="29">
        <v>77</v>
      </c>
      <c r="P138" s="29">
        <v>114</v>
      </c>
      <c r="Q138" s="29">
        <v>70</v>
      </c>
      <c r="R138" s="32">
        <v>0</v>
      </c>
      <c r="S138" s="32">
        <v>1</v>
      </c>
      <c r="T138" s="32">
        <v>1</v>
      </c>
      <c r="U138" s="32">
        <v>0</v>
      </c>
      <c r="V138" s="32">
        <v>158</v>
      </c>
      <c r="W138" s="32">
        <v>28</v>
      </c>
      <c r="X138" s="32">
        <v>2.4300000000000002</v>
      </c>
      <c r="Y138" s="32">
        <v>1.1599999999999999</v>
      </c>
      <c r="Z138" s="26">
        <v>2215860</v>
      </c>
      <c r="AA138" s="32"/>
      <c r="AB138" s="29"/>
      <c r="AC138" s="29">
        <v>90</v>
      </c>
      <c r="AD138" s="32">
        <v>60</v>
      </c>
      <c r="AE138" s="22">
        <v>90</v>
      </c>
      <c r="AF138" s="29">
        <v>0</v>
      </c>
      <c r="AG138" s="29">
        <v>0</v>
      </c>
      <c r="AH138" s="32">
        <v>102</v>
      </c>
      <c r="AI138" s="29">
        <v>90</v>
      </c>
      <c r="AJ138" s="32">
        <v>65</v>
      </c>
      <c r="AK138" s="32">
        <v>25</v>
      </c>
      <c r="AL138" s="32">
        <v>90</v>
      </c>
      <c r="AM138" s="32">
        <v>69</v>
      </c>
      <c r="AN138" s="29">
        <v>9</v>
      </c>
      <c r="AO138" s="29">
        <v>1</v>
      </c>
      <c r="AP138" s="29">
        <v>1</v>
      </c>
      <c r="AQ138" s="29">
        <v>0</v>
      </c>
      <c r="AR138" s="29">
        <v>1</v>
      </c>
      <c r="AS138" s="32">
        <v>2</v>
      </c>
      <c r="AT138" s="27">
        <v>41821</v>
      </c>
      <c r="AU138" s="29">
        <f>DATEDIF(B138,AT138,"m")</f>
        <v>5</v>
      </c>
      <c r="AV138" s="32">
        <v>0</v>
      </c>
      <c r="AZ138" s="29">
        <v>0</v>
      </c>
      <c r="BA138" s="29"/>
      <c r="BB138" s="29">
        <v>1</v>
      </c>
      <c r="BC138" s="29">
        <v>2</v>
      </c>
      <c r="BD138" s="29">
        <v>1</v>
      </c>
      <c r="BE138" s="29"/>
      <c r="BF138" s="29">
        <v>0</v>
      </c>
      <c r="BG138" s="29"/>
      <c r="BH138" s="29"/>
      <c r="BI138" s="29"/>
      <c r="BJ138" s="29">
        <v>0</v>
      </c>
      <c r="BK138" s="29"/>
      <c r="BL138" s="29">
        <v>1</v>
      </c>
      <c r="BM138" s="27">
        <v>44196</v>
      </c>
      <c r="BN138" s="29">
        <f t="shared" si="5"/>
        <v>83</v>
      </c>
      <c r="BP138" s="30">
        <v>85.033333333333331</v>
      </c>
      <c r="BQ138" s="26">
        <v>0</v>
      </c>
      <c r="BR138" s="26">
        <v>1</v>
      </c>
      <c r="CA138" s="26"/>
      <c r="CB138" s="31"/>
    </row>
    <row r="139" spans="1:80" x14ac:dyDescent="0.25">
      <c r="A139" s="26">
        <v>166</v>
      </c>
      <c r="B139" s="27">
        <v>41666</v>
      </c>
      <c r="C139" s="27">
        <v>12926</v>
      </c>
      <c r="D139" s="28">
        <f t="shared" si="4"/>
        <v>78.680555555555557</v>
      </c>
      <c r="E139" s="29">
        <v>1</v>
      </c>
      <c r="F139" s="29">
        <v>1</v>
      </c>
      <c r="G139" s="29">
        <v>0</v>
      </c>
      <c r="H139" s="29">
        <v>1</v>
      </c>
      <c r="I139" s="27">
        <v>43536</v>
      </c>
      <c r="J139" s="29">
        <v>0</v>
      </c>
      <c r="K139" s="29">
        <v>1</v>
      </c>
      <c r="L139" s="29">
        <v>1</v>
      </c>
      <c r="M139" s="29">
        <v>2</v>
      </c>
      <c r="N139" s="29">
        <v>162</v>
      </c>
      <c r="O139" s="29">
        <v>83</v>
      </c>
      <c r="P139" s="29">
        <v>160</v>
      </c>
      <c r="Q139" s="29">
        <v>79</v>
      </c>
      <c r="R139" s="32">
        <v>0</v>
      </c>
      <c r="S139" s="32">
        <v>1</v>
      </c>
      <c r="T139" s="32">
        <v>1</v>
      </c>
      <c r="U139" s="32">
        <v>0</v>
      </c>
      <c r="V139" s="32">
        <v>97</v>
      </c>
      <c r="W139" s="32">
        <v>24</v>
      </c>
      <c r="X139" s="32">
        <v>2.0699999999999998</v>
      </c>
      <c r="Y139" s="32">
        <v>1.03</v>
      </c>
      <c r="Z139" s="26">
        <v>2026317</v>
      </c>
      <c r="AA139" s="32"/>
      <c r="AB139" s="29"/>
      <c r="AC139" s="29">
        <v>12</v>
      </c>
      <c r="AD139" s="32">
        <v>435</v>
      </c>
      <c r="AE139" s="22">
        <v>10.473373028903346</v>
      </c>
      <c r="AF139" s="29">
        <v>1</v>
      </c>
      <c r="AG139" s="29">
        <v>2</v>
      </c>
      <c r="AH139" s="32">
        <v>1000</v>
      </c>
      <c r="AI139" s="32">
        <v>15</v>
      </c>
      <c r="AJ139" s="32">
        <v>340</v>
      </c>
      <c r="AK139" s="32">
        <v>647</v>
      </c>
      <c r="AL139" s="32">
        <v>9</v>
      </c>
      <c r="AM139" s="32">
        <v>548</v>
      </c>
      <c r="AN139" s="32">
        <v>273</v>
      </c>
      <c r="AO139" s="29">
        <v>0</v>
      </c>
      <c r="AP139" s="29">
        <v>0</v>
      </c>
      <c r="AQ139" s="29">
        <v>0</v>
      </c>
      <c r="AR139" s="29">
        <v>0</v>
      </c>
      <c r="AS139" s="32">
        <v>0</v>
      </c>
      <c r="AU139" s="29"/>
      <c r="AV139" s="29"/>
      <c r="AZ139" s="29">
        <v>0</v>
      </c>
      <c r="BA139" s="29"/>
      <c r="BB139" s="29">
        <v>1</v>
      </c>
      <c r="BC139" s="29">
        <v>1</v>
      </c>
      <c r="BD139" s="29">
        <v>1</v>
      </c>
      <c r="BE139" s="29"/>
      <c r="BF139" s="29">
        <v>0</v>
      </c>
      <c r="BG139" s="29"/>
      <c r="BH139" s="29"/>
      <c r="BI139" s="29"/>
      <c r="BJ139" s="29">
        <v>0</v>
      </c>
      <c r="BK139" s="29"/>
      <c r="BL139" s="29">
        <v>5</v>
      </c>
      <c r="BM139" s="27">
        <v>43536</v>
      </c>
      <c r="BN139" s="29">
        <f t="shared" si="5"/>
        <v>61</v>
      </c>
      <c r="BP139" s="30">
        <v>62.333333333333336</v>
      </c>
      <c r="BQ139" s="26">
        <v>2</v>
      </c>
      <c r="BR139" s="26">
        <v>2</v>
      </c>
      <c r="CA139" s="26"/>
      <c r="CB139" s="31"/>
    </row>
    <row r="140" spans="1:80" x14ac:dyDescent="0.25">
      <c r="A140" s="26">
        <v>167</v>
      </c>
      <c r="B140" s="27">
        <v>41689</v>
      </c>
      <c r="C140" s="27">
        <v>11838</v>
      </c>
      <c r="D140" s="28">
        <f t="shared" si="4"/>
        <v>81.722222222222229</v>
      </c>
      <c r="E140" s="29">
        <v>1</v>
      </c>
      <c r="F140" s="29">
        <v>1</v>
      </c>
      <c r="G140" s="29">
        <v>0</v>
      </c>
      <c r="H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120</v>
      </c>
      <c r="O140" s="29">
        <v>70</v>
      </c>
      <c r="P140" s="29">
        <v>104</v>
      </c>
      <c r="Q140" s="29">
        <v>53</v>
      </c>
      <c r="R140" s="32">
        <v>0</v>
      </c>
      <c r="S140" s="32">
        <v>1</v>
      </c>
      <c r="T140" s="32">
        <v>1</v>
      </c>
      <c r="U140" s="32">
        <v>0</v>
      </c>
      <c r="V140" s="32">
        <v>122</v>
      </c>
      <c r="W140" s="32">
        <v>21</v>
      </c>
      <c r="X140" s="32">
        <v>2.29</v>
      </c>
      <c r="Y140" s="32">
        <v>0.9</v>
      </c>
      <c r="Z140" s="26">
        <v>1745702</v>
      </c>
      <c r="AA140" s="32">
        <v>1</v>
      </c>
      <c r="AB140" s="29">
        <v>274</v>
      </c>
      <c r="AC140" s="29">
        <v>90</v>
      </c>
      <c r="AD140" s="32">
        <v>61</v>
      </c>
      <c r="AE140" s="22">
        <v>88.777792667560902</v>
      </c>
      <c r="AF140" s="32"/>
      <c r="AG140" s="29">
        <v>1</v>
      </c>
      <c r="AH140" s="32">
        <v>772</v>
      </c>
      <c r="AI140" s="32">
        <v>83</v>
      </c>
      <c r="AJ140" s="32">
        <v>82</v>
      </c>
      <c r="AK140" s="32">
        <v>189</v>
      </c>
      <c r="AL140" s="32">
        <v>90</v>
      </c>
      <c r="AM140" s="32">
        <v>54</v>
      </c>
      <c r="AN140" s="32">
        <v>112</v>
      </c>
      <c r="AO140" s="29">
        <v>1</v>
      </c>
      <c r="AP140" s="29">
        <v>0</v>
      </c>
      <c r="AQ140" s="29">
        <v>1</v>
      </c>
      <c r="AR140" s="29"/>
      <c r="AS140" s="32">
        <v>1</v>
      </c>
      <c r="AU140" s="29"/>
      <c r="AV140" s="29">
        <v>1</v>
      </c>
      <c r="AW140" s="27">
        <v>42339</v>
      </c>
      <c r="AZ140" s="29">
        <v>0</v>
      </c>
      <c r="BA140" s="29"/>
      <c r="BB140" s="29">
        <v>1</v>
      </c>
      <c r="BC140" s="29">
        <v>1</v>
      </c>
      <c r="BD140" s="29">
        <v>1</v>
      </c>
      <c r="BE140" s="29"/>
      <c r="BF140" s="29">
        <v>1</v>
      </c>
      <c r="BG140" s="29">
        <v>1</v>
      </c>
      <c r="BH140" s="29">
        <v>2</v>
      </c>
      <c r="BI140" s="29" t="s">
        <v>191</v>
      </c>
      <c r="BJ140" s="29">
        <v>0</v>
      </c>
      <c r="BK140" s="29"/>
      <c r="BL140" s="29">
        <v>1</v>
      </c>
      <c r="BM140" s="27">
        <v>44196</v>
      </c>
      <c r="BN140" s="29">
        <f t="shared" si="5"/>
        <v>82</v>
      </c>
      <c r="BP140" s="30">
        <v>21.666666666666668</v>
      </c>
      <c r="BQ140" s="26">
        <v>0</v>
      </c>
      <c r="BR140" s="26">
        <v>2</v>
      </c>
      <c r="CA140" s="26"/>
      <c r="CB140" s="31"/>
    </row>
    <row r="141" spans="1:80" customFormat="1" hidden="1" x14ac:dyDescent="0.25">
      <c r="A141">
        <v>131</v>
      </c>
      <c r="B141" s="12">
        <v>40800</v>
      </c>
      <c r="C141" s="12">
        <v>23849</v>
      </c>
      <c r="D141" s="1">
        <f t="shared" si="4"/>
        <v>46.408333333333331</v>
      </c>
      <c r="E141" s="6">
        <v>1</v>
      </c>
      <c r="F141" s="2">
        <v>1</v>
      </c>
      <c r="G141" s="6">
        <v>0</v>
      </c>
      <c r="H141" s="6">
        <v>0</v>
      </c>
      <c r="I141" s="12"/>
      <c r="J141" s="2">
        <v>0</v>
      </c>
      <c r="K141" s="2">
        <v>0</v>
      </c>
      <c r="L141" s="2">
        <v>0</v>
      </c>
      <c r="M141" s="2">
        <v>0</v>
      </c>
      <c r="N141" s="6">
        <v>120</v>
      </c>
      <c r="O141" s="6">
        <v>82</v>
      </c>
      <c r="P141" s="2"/>
      <c r="Q141" s="2"/>
      <c r="R141" s="6">
        <v>0</v>
      </c>
      <c r="S141" s="6">
        <v>1</v>
      </c>
      <c r="T141" s="6">
        <v>1</v>
      </c>
      <c r="U141" s="6">
        <v>1</v>
      </c>
      <c r="V141" s="8">
        <v>163</v>
      </c>
      <c r="W141" s="6">
        <v>30</v>
      </c>
      <c r="X141" s="6">
        <v>2.4</v>
      </c>
      <c r="Y141" s="6">
        <v>1.27</v>
      </c>
      <c r="Z141">
        <v>2063714</v>
      </c>
      <c r="AA141" s="6"/>
      <c r="AB141" s="2"/>
      <c r="AC141" s="2">
        <v>69</v>
      </c>
      <c r="AD141" s="6">
        <v>105</v>
      </c>
      <c r="AE141" s="7">
        <v>73.25828569758302</v>
      </c>
      <c r="AF141" s="6"/>
      <c r="AG141" s="2">
        <v>1</v>
      </c>
      <c r="AH141" s="15">
        <v>388</v>
      </c>
      <c r="AI141" s="6">
        <v>80</v>
      </c>
      <c r="AJ141" s="6">
        <v>92</v>
      </c>
      <c r="AK141" s="15">
        <v>170</v>
      </c>
      <c r="AL141" s="6">
        <v>69</v>
      </c>
      <c r="AM141" s="6">
        <v>99</v>
      </c>
      <c r="AN141" s="6">
        <v>6</v>
      </c>
      <c r="AO141" s="6">
        <v>1</v>
      </c>
      <c r="AP141" s="6"/>
      <c r="AQ141" s="6"/>
      <c r="AR141" s="6">
        <v>1</v>
      </c>
      <c r="AS141" s="6">
        <v>2</v>
      </c>
      <c r="AT141" s="12">
        <v>42036</v>
      </c>
      <c r="AU141" s="6">
        <f>DATEDIF(B141,AT141,"m")</f>
        <v>40</v>
      </c>
      <c r="AV141" s="6">
        <v>0</v>
      </c>
      <c r="AW141" s="12"/>
      <c r="AX141" s="12"/>
      <c r="AY141" s="12"/>
      <c r="AZ141" s="2">
        <v>0</v>
      </c>
      <c r="BA141" s="2"/>
      <c r="BB141" s="2">
        <v>1</v>
      </c>
      <c r="BC141" s="2">
        <v>3</v>
      </c>
      <c r="BD141" s="2">
        <v>1</v>
      </c>
      <c r="BE141" s="2"/>
      <c r="BF141" s="2">
        <v>1</v>
      </c>
      <c r="BG141" s="2">
        <v>0</v>
      </c>
      <c r="BH141" s="2" t="s">
        <v>149</v>
      </c>
      <c r="BI141" s="2" t="s">
        <v>150</v>
      </c>
      <c r="BJ141" s="6">
        <v>0</v>
      </c>
      <c r="BK141" s="2"/>
      <c r="BL141" s="2">
        <v>1</v>
      </c>
      <c r="BM141" s="12">
        <v>44196</v>
      </c>
      <c r="BN141" s="2">
        <f t="shared" si="5"/>
        <v>111</v>
      </c>
      <c r="BP141" s="6">
        <v>113.2</v>
      </c>
      <c r="BQ141">
        <v>0</v>
      </c>
      <c r="CB141" s="10"/>
    </row>
    <row r="142" spans="1:80" x14ac:dyDescent="0.25">
      <c r="A142" s="26">
        <v>168</v>
      </c>
      <c r="B142" s="27">
        <v>41701</v>
      </c>
      <c r="C142" s="27">
        <v>15863</v>
      </c>
      <c r="D142" s="28">
        <f t="shared" si="4"/>
        <v>70.74166666666666</v>
      </c>
      <c r="E142" s="29">
        <v>1</v>
      </c>
      <c r="F142" s="29">
        <v>1</v>
      </c>
      <c r="G142" s="29">
        <v>0</v>
      </c>
      <c r="H142" s="29">
        <v>0</v>
      </c>
      <c r="J142" s="29">
        <v>2</v>
      </c>
      <c r="K142" s="29">
        <v>1</v>
      </c>
      <c r="L142" s="29">
        <v>0</v>
      </c>
      <c r="M142" s="29">
        <v>0</v>
      </c>
      <c r="N142" s="29">
        <v>150</v>
      </c>
      <c r="O142" s="29">
        <v>80</v>
      </c>
      <c r="P142" s="29">
        <v>161</v>
      </c>
      <c r="Q142" s="29">
        <v>69</v>
      </c>
      <c r="R142" s="32">
        <v>0</v>
      </c>
      <c r="S142" s="32">
        <v>1</v>
      </c>
      <c r="T142" s="32">
        <v>1</v>
      </c>
      <c r="U142" s="32">
        <v>0</v>
      </c>
      <c r="V142" s="32">
        <v>175</v>
      </c>
      <c r="W142" s="32">
        <v>28</v>
      </c>
      <c r="X142" s="32">
        <v>2.36</v>
      </c>
      <c r="Y142" s="32">
        <v>0.92</v>
      </c>
      <c r="Z142" s="26">
        <v>2222817</v>
      </c>
      <c r="AA142" s="32">
        <v>0</v>
      </c>
      <c r="AB142" s="29">
        <v>10</v>
      </c>
      <c r="AC142" s="29">
        <v>82</v>
      </c>
      <c r="AD142" s="32">
        <v>84</v>
      </c>
      <c r="AE142" s="22">
        <v>80.869732034235</v>
      </c>
      <c r="AF142" s="29">
        <v>1</v>
      </c>
      <c r="AG142" s="29">
        <v>2</v>
      </c>
      <c r="AH142" s="32">
        <v>929</v>
      </c>
      <c r="AI142" s="32">
        <v>44</v>
      </c>
      <c r="AJ142" s="32">
        <v>142</v>
      </c>
      <c r="AK142" s="32">
        <v>20</v>
      </c>
      <c r="AL142" s="32">
        <v>26</v>
      </c>
      <c r="AM142" s="32">
        <v>183</v>
      </c>
      <c r="AN142" s="32">
        <v>17</v>
      </c>
      <c r="AO142" s="29">
        <v>1</v>
      </c>
      <c r="AP142" s="29">
        <v>0</v>
      </c>
      <c r="AQ142" s="29">
        <v>1</v>
      </c>
      <c r="AR142" s="29"/>
      <c r="AS142" s="32">
        <v>1</v>
      </c>
      <c r="AU142" s="29"/>
      <c r="AV142" s="29">
        <v>1</v>
      </c>
      <c r="AW142" s="27">
        <v>43040</v>
      </c>
      <c r="AZ142" s="29">
        <v>0</v>
      </c>
      <c r="BA142" s="29"/>
      <c r="BB142" s="29">
        <v>1</v>
      </c>
      <c r="BC142" s="29">
        <v>1</v>
      </c>
      <c r="BD142" s="29">
        <v>1</v>
      </c>
      <c r="BE142" s="29"/>
      <c r="BF142" s="29">
        <v>1</v>
      </c>
      <c r="BG142" s="29">
        <v>0</v>
      </c>
      <c r="BH142" s="29" t="s">
        <v>192</v>
      </c>
      <c r="BI142" s="29" t="s">
        <v>193</v>
      </c>
      <c r="BJ142" s="29">
        <v>0</v>
      </c>
      <c r="BK142" s="29"/>
      <c r="BL142" s="29">
        <v>1</v>
      </c>
      <c r="BM142" s="27">
        <v>44196</v>
      </c>
      <c r="BN142" s="29">
        <f t="shared" si="5"/>
        <v>81</v>
      </c>
      <c r="BP142" s="30">
        <v>44.633333333333333</v>
      </c>
      <c r="BQ142" s="26">
        <v>0</v>
      </c>
      <c r="BR142" s="26">
        <v>2</v>
      </c>
      <c r="CA142" s="26"/>
      <c r="CB142" s="31"/>
    </row>
    <row r="143" spans="1:80" customFormat="1" hidden="1" x14ac:dyDescent="0.25">
      <c r="A143">
        <v>125</v>
      </c>
      <c r="B143" s="12">
        <v>40520</v>
      </c>
      <c r="C143" s="12">
        <v>21178</v>
      </c>
      <c r="D143" s="1">
        <f t="shared" si="4"/>
        <v>52.955555555555556</v>
      </c>
      <c r="E143" s="6">
        <v>1</v>
      </c>
      <c r="F143" s="2">
        <v>1</v>
      </c>
      <c r="G143" s="6">
        <v>0</v>
      </c>
      <c r="H143" s="6">
        <v>1</v>
      </c>
      <c r="I143" s="12">
        <v>41964</v>
      </c>
      <c r="J143" s="6">
        <v>0</v>
      </c>
      <c r="K143" s="6">
        <v>0</v>
      </c>
      <c r="L143" s="2">
        <v>1</v>
      </c>
      <c r="M143" s="6">
        <v>2</v>
      </c>
      <c r="N143" s="6">
        <v>102</v>
      </c>
      <c r="O143" s="6">
        <v>68</v>
      </c>
      <c r="P143" s="6">
        <v>116</v>
      </c>
      <c r="Q143" s="6">
        <v>77</v>
      </c>
      <c r="R143" s="6">
        <v>0</v>
      </c>
      <c r="S143" s="6">
        <v>1</v>
      </c>
      <c r="T143" s="6">
        <v>1</v>
      </c>
      <c r="U143" s="6">
        <v>1</v>
      </c>
      <c r="V143" s="6">
        <v>128</v>
      </c>
      <c r="W143" s="6">
        <v>28</v>
      </c>
      <c r="X143" s="6">
        <v>2.48</v>
      </c>
      <c r="Y143" s="6">
        <v>1.36</v>
      </c>
      <c r="Z143">
        <v>2070549</v>
      </c>
      <c r="AA143" s="6"/>
      <c r="AB143" s="2"/>
      <c r="AC143" s="2">
        <v>51</v>
      </c>
      <c r="AD143" s="6">
        <v>132</v>
      </c>
      <c r="AE143" s="7">
        <v>53.055056737875418</v>
      </c>
      <c r="AF143" s="6"/>
      <c r="AG143" s="2">
        <v>1</v>
      </c>
      <c r="AH143" s="15">
        <v>368</v>
      </c>
      <c r="AI143" s="6">
        <v>42</v>
      </c>
      <c r="AJ143" s="6">
        <v>154</v>
      </c>
      <c r="AK143" s="15">
        <v>462</v>
      </c>
      <c r="AL143" s="6">
        <v>12</v>
      </c>
      <c r="AM143" s="6">
        <v>448</v>
      </c>
      <c r="AN143" s="6">
        <v>1348</v>
      </c>
      <c r="AO143" s="6">
        <v>0</v>
      </c>
      <c r="AP143" s="6"/>
      <c r="AQ143" s="6"/>
      <c r="AR143" s="6">
        <v>0</v>
      </c>
      <c r="AS143" s="6">
        <v>0</v>
      </c>
      <c r="AT143" s="12"/>
      <c r="AU143" s="6"/>
      <c r="AV143" s="2"/>
      <c r="AW143" s="12"/>
      <c r="AX143" s="12"/>
      <c r="AY143" s="12"/>
      <c r="AZ143" s="6">
        <v>0</v>
      </c>
      <c r="BA143" s="2"/>
      <c r="BB143" s="2">
        <v>1</v>
      </c>
      <c r="BC143" s="6">
        <v>1</v>
      </c>
      <c r="BD143" s="2">
        <v>1</v>
      </c>
      <c r="BE143" s="2"/>
      <c r="BF143" s="6">
        <v>0</v>
      </c>
      <c r="BG143" s="2"/>
      <c r="BH143" s="2"/>
      <c r="BI143" s="2"/>
      <c r="BJ143" s="6">
        <v>0</v>
      </c>
      <c r="BK143" s="2"/>
      <c r="BL143" s="6">
        <v>5</v>
      </c>
      <c r="BM143" s="12">
        <v>41964</v>
      </c>
      <c r="BN143" s="2">
        <f t="shared" si="5"/>
        <v>47</v>
      </c>
      <c r="BO143" t="s">
        <v>145</v>
      </c>
      <c r="BP143" s="6">
        <v>48.133333333333333</v>
      </c>
      <c r="BQ143">
        <v>2</v>
      </c>
      <c r="BR143">
        <v>2</v>
      </c>
      <c r="CB143" s="10"/>
    </row>
    <row r="144" spans="1:80" x14ac:dyDescent="0.25">
      <c r="A144" s="26">
        <v>169</v>
      </c>
      <c r="B144" s="27">
        <v>41722</v>
      </c>
      <c r="C144" s="27">
        <v>19155</v>
      </c>
      <c r="D144" s="28">
        <f t="shared" si="4"/>
        <v>61.788888888888891</v>
      </c>
      <c r="E144" s="29">
        <v>1</v>
      </c>
      <c r="F144" s="29">
        <v>1</v>
      </c>
      <c r="G144" s="29">
        <v>0</v>
      </c>
      <c r="H144" s="29">
        <v>0</v>
      </c>
      <c r="J144" s="29">
        <v>0</v>
      </c>
      <c r="K144" s="29">
        <v>1</v>
      </c>
      <c r="L144" s="29">
        <v>1</v>
      </c>
      <c r="M144" s="29">
        <v>4</v>
      </c>
      <c r="N144" s="29">
        <v>148</v>
      </c>
      <c r="O144" s="29">
        <v>79</v>
      </c>
      <c r="P144" s="29">
        <v>186</v>
      </c>
      <c r="Q144" s="29">
        <v>82</v>
      </c>
      <c r="R144" s="32">
        <v>0</v>
      </c>
      <c r="S144" s="32">
        <v>1</v>
      </c>
      <c r="T144" s="32">
        <v>1</v>
      </c>
      <c r="U144" s="32">
        <v>0</v>
      </c>
      <c r="V144" s="32">
        <v>120</v>
      </c>
      <c r="W144" s="32">
        <v>27</v>
      </c>
      <c r="X144" s="32">
        <v>2.42</v>
      </c>
      <c r="Y144" s="32">
        <v>1.46</v>
      </c>
      <c r="Z144" s="26">
        <v>2249093</v>
      </c>
      <c r="AA144" s="32"/>
      <c r="AB144" s="29"/>
      <c r="AC144" s="29">
        <v>55</v>
      </c>
      <c r="AD144" s="32">
        <v>120</v>
      </c>
      <c r="AE144" s="22">
        <v>55.952852856373369</v>
      </c>
      <c r="AF144" s="32"/>
      <c r="AG144" s="29">
        <v>1</v>
      </c>
      <c r="AH144" s="32">
        <v>587</v>
      </c>
      <c r="AI144" s="32">
        <v>48</v>
      </c>
      <c r="AJ144" s="32">
        <v>136</v>
      </c>
      <c r="AK144" s="32">
        <v>340</v>
      </c>
      <c r="AL144" s="32">
        <v>55</v>
      </c>
      <c r="AM144" s="32">
        <v>116</v>
      </c>
      <c r="AN144" s="32">
        <v>347</v>
      </c>
      <c r="AO144" s="29">
        <v>1</v>
      </c>
      <c r="AP144" s="29">
        <v>0</v>
      </c>
      <c r="AQ144" s="29">
        <v>1</v>
      </c>
      <c r="AR144" s="29"/>
      <c r="AS144" s="32">
        <v>1</v>
      </c>
      <c r="AU144" s="29"/>
      <c r="AV144" s="29">
        <v>1</v>
      </c>
      <c r="AW144" s="27">
        <v>43678</v>
      </c>
      <c r="AZ144" s="29">
        <v>0</v>
      </c>
      <c r="BA144" s="29"/>
      <c r="BB144" s="29">
        <v>1</v>
      </c>
      <c r="BC144" s="29">
        <v>3</v>
      </c>
      <c r="BD144" s="29">
        <v>1</v>
      </c>
      <c r="BE144" s="29"/>
      <c r="BF144" s="29">
        <v>1</v>
      </c>
      <c r="BG144" s="29">
        <v>1</v>
      </c>
      <c r="BH144" s="29" t="s">
        <v>194</v>
      </c>
      <c r="BI144" s="29" t="s">
        <v>195</v>
      </c>
      <c r="BJ144" s="29">
        <v>0</v>
      </c>
      <c r="BK144" s="29"/>
      <c r="BL144" s="29">
        <v>1</v>
      </c>
      <c r="BM144" s="27">
        <v>44196</v>
      </c>
      <c r="BN144" s="29">
        <f t="shared" si="5"/>
        <v>81</v>
      </c>
      <c r="BP144" s="30">
        <v>65.2</v>
      </c>
      <c r="BQ144" s="26">
        <v>2</v>
      </c>
      <c r="BR144" s="26">
        <v>2</v>
      </c>
      <c r="CA144" s="26"/>
      <c r="CB144" s="31"/>
    </row>
    <row r="145" spans="1:80" x14ac:dyDescent="0.25">
      <c r="A145" s="26">
        <v>170</v>
      </c>
      <c r="B145" s="27">
        <v>41731</v>
      </c>
      <c r="C145" s="27">
        <v>11737</v>
      </c>
      <c r="D145" s="28">
        <f t="shared" si="4"/>
        <v>82.12222222222222</v>
      </c>
      <c r="E145" s="29">
        <v>0</v>
      </c>
      <c r="F145" s="29">
        <v>1</v>
      </c>
      <c r="G145" s="29">
        <v>0</v>
      </c>
      <c r="H145" s="29">
        <v>1</v>
      </c>
      <c r="I145" s="27">
        <v>42399</v>
      </c>
      <c r="J145" s="29">
        <v>0</v>
      </c>
      <c r="K145" s="29">
        <v>0</v>
      </c>
      <c r="L145" s="29">
        <v>1</v>
      </c>
      <c r="M145" s="29" t="s">
        <v>279</v>
      </c>
      <c r="N145" s="29">
        <v>109</v>
      </c>
      <c r="O145" s="29">
        <v>56</v>
      </c>
      <c r="P145" s="29">
        <v>159</v>
      </c>
      <c r="Q145" s="29">
        <v>90</v>
      </c>
      <c r="R145" s="32">
        <v>0</v>
      </c>
      <c r="S145" s="32">
        <v>1</v>
      </c>
      <c r="T145" s="32">
        <v>1</v>
      </c>
      <c r="U145" s="32">
        <v>0</v>
      </c>
      <c r="V145" s="32">
        <v>105</v>
      </c>
      <c r="W145" s="32">
        <v>22</v>
      </c>
      <c r="X145" s="32">
        <v>2.3199999999999998</v>
      </c>
      <c r="Y145" s="32">
        <v>1.25</v>
      </c>
      <c r="Z145" s="26">
        <v>307102</v>
      </c>
      <c r="AA145" s="32"/>
      <c r="AB145" s="29"/>
      <c r="AC145" s="29">
        <v>76</v>
      </c>
      <c r="AD145" s="32">
        <v>78</v>
      </c>
      <c r="AE145" s="22">
        <v>61.078951835204641</v>
      </c>
      <c r="AF145" s="32"/>
      <c r="AG145" s="29">
        <v>1</v>
      </c>
      <c r="AH145" s="32">
        <v>390</v>
      </c>
      <c r="AI145" s="32">
        <v>72</v>
      </c>
      <c r="AJ145" s="32">
        <v>49</v>
      </c>
      <c r="AK145" s="32">
        <v>282</v>
      </c>
      <c r="AL145" s="29"/>
      <c r="AM145" s="29"/>
      <c r="AN145" s="32"/>
      <c r="AO145" s="29">
        <v>1</v>
      </c>
      <c r="AP145" s="29">
        <v>0</v>
      </c>
      <c r="AQ145" s="29">
        <v>1</v>
      </c>
      <c r="AR145" s="29"/>
      <c r="AS145" s="32">
        <v>1</v>
      </c>
      <c r="AU145" s="29"/>
      <c r="AV145" s="29">
        <v>0</v>
      </c>
      <c r="AZ145" s="29">
        <v>0</v>
      </c>
      <c r="BA145" s="29"/>
      <c r="BB145" s="29">
        <v>1</v>
      </c>
      <c r="BC145" s="29">
        <v>1</v>
      </c>
      <c r="BD145" s="29">
        <v>1</v>
      </c>
      <c r="BE145" s="29"/>
      <c r="BF145" s="29">
        <v>1</v>
      </c>
      <c r="BG145" s="29">
        <v>1</v>
      </c>
      <c r="BH145" s="29">
        <v>2</v>
      </c>
      <c r="BI145" s="29" t="s">
        <v>196</v>
      </c>
      <c r="BJ145" s="29">
        <v>0</v>
      </c>
      <c r="BK145" s="29"/>
      <c r="BL145" s="29">
        <v>5</v>
      </c>
      <c r="BM145" s="27">
        <v>42399</v>
      </c>
      <c r="BN145" s="29">
        <f t="shared" si="5"/>
        <v>21</v>
      </c>
      <c r="BP145" s="30">
        <v>22.266666666666666</v>
      </c>
      <c r="BQ145" s="26">
        <v>1</v>
      </c>
      <c r="BR145" s="26">
        <v>2</v>
      </c>
      <c r="CA145" s="26"/>
      <c r="CB145" s="31"/>
    </row>
    <row r="146" spans="1:80" x14ac:dyDescent="0.25">
      <c r="A146" s="26">
        <v>172</v>
      </c>
      <c r="B146" s="27">
        <v>41752</v>
      </c>
      <c r="C146" s="27">
        <v>13451</v>
      </c>
      <c r="D146" s="28">
        <f t="shared" si="4"/>
        <v>77.486111111111114</v>
      </c>
      <c r="E146" s="29">
        <v>0</v>
      </c>
      <c r="F146" s="29">
        <v>1</v>
      </c>
      <c r="G146" s="29">
        <v>0</v>
      </c>
      <c r="H146" s="29">
        <v>0</v>
      </c>
      <c r="J146" s="29">
        <v>0</v>
      </c>
      <c r="K146" s="29">
        <v>1</v>
      </c>
      <c r="L146" s="29">
        <v>1</v>
      </c>
      <c r="M146" s="29">
        <v>2</v>
      </c>
      <c r="N146" s="29">
        <v>153</v>
      </c>
      <c r="O146" s="29">
        <v>80</v>
      </c>
      <c r="P146" s="29">
        <v>126</v>
      </c>
      <c r="Q146" s="29">
        <v>73</v>
      </c>
      <c r="R146" s="32">
        <v>0</v>
      </c>
      <c r="S146" s="32">
        <v>1</v>
      </c>
      <c r="T146" s="32">
        <v>1</v>
      </c>
      <c r="U146" s="32">
        <v>0</v>
      </c>
      <c r="V146" s="32">
        <v>111</v>
      </c>
      <c r="W146" s="32">
        <v>25</v>
      </c>
      <c r="X146" s="32">
        <v>2.39</v>
      </c>
      <c r="Y146" s="32">
        <v>1.22</v>
      </c>
      <c r="Z146" s="26">
        <v>2255380</v>
      </c>
      <c r="AA146" s="32">
        <v>0</v>
      </c>
      <c r="AB146" s="29"/>
      <c r="AC146" s="29">
        <v>71</v>
      </c>
      <c r="AD146" s="32">
        <v>73</v>
      </c>
      <c r="AE146" s="22">
        <v>68.362861876916313</v>
      </c>
      <c r="AF146" s="32"/>
      <c r="AG146" s="29">
        <v>1</v>
      </c>
      <c r="AH146" s="32">
        <v>513</v>
      </c>
      <c r="AI146" s="32">
        <v>64</v>
      </c>
      <c r="AJ146" s="32">
        <v>79</v>
      </c>
      <c r="AK146" s="32">
        <v>48</v>
      </c>
      <c r="AL146" s="32">
        <v>55</v>
      </c>
      <c r="AM146" s="32">
        <v>86</v>
      </c>
      <c r="AN146" s="32">
        <v>5</v>
      </c>
      <c r="AO146" s="29">
        <v>1</v>
      </c>
      <c r="AP146" s="29">
        <v>1</v>
      </c>
      <c r="AQ146" s="29">
        <v>0</v>
      </c>
      <c r="AR146" s="29">
        <v>1</v>
      </c>
      <c r="AS146" s="32">
        <v>2</v>
      </c>
      <c r="AT146" s="27">
        <v>42217</v>
      </c>
      <c r="AU146" s="29">
        <f>DATEDIF(B146,AT146,"m")</f>
        <v>15</v>
      </c>
      <c r="AV146" s="32">
        <v>1</v>
      </c>
      <c r="AW146" s="27">
        <v>44075</v>
      </c>
      <c r="AZ146" s="29">
        <v>0</v>
      </c>
      <c r="BA146" s="29"/>
      <c r="BB146" s="29">
        <v>1</v>
      </c>
      <c r="BC146" s="29">
        <v>1</v>
      </c>
      <c r="BD146" s="29">
        <v>1</v>
      </c>
      <c r="BE146" s="29"/>
      <c r="BF146" s="29">
        <v>0</v>
      </c>
      <c r="BG146" s="29"/>
      <c r="BH146" s="29"/>
      <c r="BI146" s="29"/>
      <c r="BJ146" s="29">
        <v>0</v>
      </c>
      <c r="BK146" s="29"/>
      <c r="BL146" s="29">
        <v>1</v>
      </c>
      <c r="BM146" s="27">
        <v>44196</v>
      </c>
      <c r="BN146" s="29">
        <f t="shared" si="5"/>
        <v>80</v>
      </c>
      <c r="BP146" s="30">
        <v>77.433333333333337</v>
      </c>
      <c r="BQ146" s="26">
        <v>0</v>
      </c>
      <c r="BR146" s="26">
        <v>2</v>
      </c>
      <c r="CA146" s="26"/>
      <c r="CB146" s="31"/>
    </row>
    <row r="147" spans="1:80" customFormat="1" hidden="1" x14ac:dyDescent="0.25">
      <c r="A147">
        <v>133</v>
      </c>
      <c r="B147" s="12">
        <v>40968</v>
      </c>
      <c r="C147" s="12">
        <v>15975</v>
      </c>
      <c r="D147" s="1">
        <f t="shared" si="4"/>
        <v>68.424999999999997</v>
      </c>
      <c r="E147" s="6">
        <v>1</v>
      </c>
      <c r="F147" s="2">
        <v>1</v>
      </c>
      <c r="G147" s="6">
        <v>0</v>
      </c>
      <c r="H147" s="6">
        <v>1</v>
      </c>
      <c r="I147" s="12">
        <v>40983</v>
      </c>
      <c r="J147" s="6">
        <v>0</v>
      </c>
      <c r="K147" s="2"/>
      <c r="L147" s="2">
        <v>0</v>
      </c>
      <c r="M147" s="2"/>
      <c r="N147" s="6">
        <v>110</v>
      </c>
      <c r="O147" s="6">
        <v>59</v>
      </c>
      <c r="P147" s="2"/>
      <c r="Q147" s="2"/>
      <c r="R147" s="6">
        <v>0</v>
      </c>
      <c r="S147" s="6">
        <v>1</v>
      </c>
      <c r="T147" s="6">
        <v>1</v>
      </c>
      <c r="U147" s="2"/>
      <c r="V147" s="8">
        <v>96</v>
      </c>
      <c r="W147" s="6">
        <v>11</v>
      </c>
      <c r="X147" s="6">
        <v>2.4300000000000002</v>
      </c>
      <c r="Y147" s="6">
        <v>2.1</v>
      </c>
      <c r="Z147">
        <v>2127908</v>
      </c>
      <c r="AA147" s="6"/>
      <c r="AB147" s="2"/>
      <c r="AC147" s="2">
        <v>20</v>
      </c>
      <c r="AD147" s="6">
        <v>280</v>
      </c>
      <c r="AE147" s="7">
        <v>19.173136992901572</v>
      </c>
      <c r="AF147" s="2">
        <v>1</v>
      </c>
      <c r="AG147" s="2">
        <v>2</v>
      </c>
      <c r="AH147" s="15">
        <v>4732</v>
      </c>
      <c r="AI147" s="2"/>
      <c r="AJ147" s="2"/>
      <c r="AK147" s="15"/>
      <c r="AL147" s="2"/>
      <c r="AM147" s="2"/>
      <c r="AN147" s="2"/>
      <c r="AO147" s="6">
        <v>0</v>
      </c>
      <c r="AP147" s="6"/>
      <c r="AQ147" s="6"/>
      <c r="AR147" s="6">
        <v>0</v>
      </c>
      <c r="AS147" s="6">
        <v>0</v>
      </c>
      <c r="AT147" s="12"/>
      <c r="AU147" s="6"/>
      <c r="AV147" s="2"/>
      <c r="AW147" s="12"/>
      <c r="AX147" s="12"/>
      <c r="AY147" s="12"/>
      <c r="AZ147" s="2">
        <v>0</v>
      </c>
      <c r="BA147" s="2"/>
      <c r="BB147" s="2">
        <v>0</v>
      </c>
      <c r="BC147" s="2">
        <v>0</v>
      </c>
      <c r="BD147" s="2"/>
      <c r="BE147" s="2"/>
      <c r="BF147" s="2">
        <v>0</v>
      </c>
      <c r="BG147" s="2"/>
      <c r="BH147" s="2"/>
      <c r="BI147" s="2"/>
      <c r="BJ147" s="6">
        <v>0</v>
      </c>
      <c r="BK147" s="2"/>
      <c r="BL147" s="2">
        <v>5</v>
      </c>
      <c r="BM147" s="12">
        <v>40983</v>
      </c>
      <c r="BN147" s="2">
        <f t="shared" si="5"/>
        <v>0</v>
      </c>
      <c r="BP147" s="6">
        <v>0.5</v>
      </c>
      <c r="BQ147">
        <v>2</v>
      </c>
      <c r="BR147">
        <v>2</v>
      </c>
      <c r="CB147" s="10"/>
    </row>
    <row r="148" spans="1:80" x14ac:dyDescent="0.25">
      <c r="A148" s="26">
        <v>173</v>
      </c>
      <c r="B148" s="27">
        <v>41780</v>
      </c>
      <c r="C148" s="27">
        <v>26185</v>
      </c>
      <c r="D148" s="28">
        <f t="shared" si="4"/>
        <v>42.7</v>
      </c>
      <c r="E148" s="29">
        <v>0</v>
      </c>
      <c r="F148" s="29">
        <v>0</v>
      </c>
      <c r="G148" s="29">
        <v>1</v>
      </c>
      <c r="H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117</v>
      </c>
      <c r="O148" s="29">
        <v>70</v>
      </c>
      <c r="P148" s="29">
        <v>107</v>
      </c>
      <c r="Q148" s="29">
        <v>76</v>
      </c>
      <c r="R148" s="32">
        <v>0</v>
      </c>
      <c r="S148" s="32">
        <v>1</v>
      </c>
      <c r="T148" s="32">
        <v>1</v>
      </c>
      <c r="U148" s="32">
        <v>0</v>
      </c>
      <c r="V148" s="32">
        <v>123</v>
      </c>
      <c r="W148" s="32">
        <v>29</v>
      </c>
      <c r="X148" s="32">
        <v>2.5</v>
      </c>
      <c r="Y148" s="32">
        <v>1.29</v>
      </c>
      <c r="Z148" s="26">
        <v>1845255</v>
      </c>
      <c r="AA148" s="32"/>
      <c r="AB148" s="29"/>
      <c r="AC148" s="29">
        <v>90</v>
      </c>
      <c r="AD148" s="32">
        <v>47</v>
      </c>
      <c r="AE148" s="22">
        <v>90</v>
      </c>
      <c r="AF148" s="32"/>
      <c r="AG148" s="29">
        <v>1</v>
      </c>
      <c r="AH148" s="32">
        <v>750</v>
      </c>
      <c r="AI148" s="29">
        <v>90</v>
      </c>
      <c r="AJ148" s="32">
        <v>42</v>
      </c>
      <c r="AK148" s="32">
        <v>17</v>
      </c>
      <c r="AL148" s="32">
        <v>90</v>
      </c>
      <c r="AM148" s="29">
        <v>55</v>
      </c>
      <c r="AN148" s="32">
        <v>7</v>
      </c>
      <c r="AO148" s="29">
        <v>1</v>
      </c>
      <c r="AP148" s="29">
        <v>1</v>
      </c>
      <c r="AQ148" s="29">
        <v>0</v>
      </c>
      <c r="AR148" s="29">
        <v>1</v>
      </c>
      <c r="AS148" s="32">
        <v>2</v>
      </c>
      <c r="AT148" s="27">
        <v>41913</v>
      </c>
      <c r="AU148" s="29">
        <f>DATEDIF(B148,AT148,"m")</f>
        <v>4</v>
      </c>
      <c r="AV148" s="32">
        <v>0</v>
      </c>
      <c r="AZ148" s="29">
        <v>0</v>
      </c>
      <c r="BA148" s="29"/>
      <c r="BB148" s="29">
        <v>1</v>
      </c>
      <c r="BC148" s="29">
        <v>1</v>
      </c>
      <c r="BD148" s="29">
        <v>1</v>
      </c>
      <c r="BE148" s="29"/>
      <c r="BF148" s="29">
        <v>0</v>
      </c>
      <c r="BG148" s="29"/>
      <c r="BH148" s="29"/>
      <c r="BI148" s="29"/>
      <c r="BJ148" s="29">
        <v>0</v>
      </c>
      <c r="BK148" s="29"/>
      <c r="BL148" s="29">
        <v>4</v>
      </c>
      <c r="BM148" s="27">
        <v>44054</v>
      </c>
      <c r="BN148" s="29">
        <f t="shared" si="5"/>
        <v>74</v>
      </c>
      <c r="BP148" s="30">
        <v>75.8</v>
      </c>
      <c r="BQ148" s="26">
        <v>0</v>
      </c>
      <c r="BR148" s="26">
        <v>2</v>
      </c>
      <c r="CA148" s="26"/>
      <c r="CB148" s="31"/>
    </row>
    <row r="149" spans="1:80" customFormat="1" hidden="1" x14ac:dyDescent="0.25">
      <c r="A149">
        <v>135</v>
      </c>
      <c r="B149" s="12">
        <v>41017</v>
      </c>
      <c r="C149" s="12">
        <v>14425</v>
      </c>
      <c r="D149" s="1">
        <f t="shared" si="4"/>
        <v>72.802777777777777</v>
      </c>
      <c r="E149" s="6">
        <v>1</v>
      </c>
      <c r="F149" s="2">
        <v>1</v>
      </c>
      <c r="G149" s="6">
        <v>0</v>
      </c>
      <c r="H149" s="6">
        <v>1</v>
      </c>
      <c r="I149" s="12">
        <v>42180</v>
      </c>
      <c r="J149" s="6">
        <v>0</v>
      </c>
      <c r="K149" s="2"/>
      <c r="L149" s="2">
        <v>0</v>
      </c>
      <c r="M149" s="2"/>
      <c r="N149" s="6">
        <v>120</v>
      </c>
      <c r="O149" s="6">
        <v>70</v>
      </c>
      <c r="P149" s="2"/>
      <c r="Q149" s="2"/>
      <c r="R149" s="3">
        <v>0</v>
      </c>
      <c r="S149" s="8">
        <v>1</v>
      </c>
      <c r="T149" s="8">
        <v>1</v>
      </c>
      <c r="U149" s="2"/>
      <c r="V149" s="8">
        <v>154</v>
      </c>
      <c r="W149" s="8">
        <v>31</v>
      </c>
      <c r="X149" s="2"/>
      <c r="Y149" s="2"/>
      <c r="Z149">
        <v>2133281</v>
      </c>
      <c r="AA149" s="6"/>
      <c r="AB149" s="6"/>
      <c r="AC149" s="2">
        <v>37</v>
      </c>
      <c r="AD149" s="6">
        <v>163</v>
      </c>
      <c r="AE149" s="7">
        <v>35.761597377227872</v>
      </c>
      <c r="AF149" s="6"/>
      <c r="AG149" s="6"/>
      <c r="AH149" s="15"/>
      <c r="AI149" s="2"/>
      <c r="AJ149" s="2"/>
      <c r="AK149" s="15"/>
      <c r="AL149" s="2"/>
      <c r="AM149" s="2"/>
      <c r="AN149" s="2"/>
      <c r="AO149" s="6"/>
      <c r="AP149" s="6"/>
      <c r="AQ149" s="6"/>
      <c r="AR149" s="6"/>
      <c r="AS149" s="2"/>
      <c r="AT149" s="12"/>
      <c r="AU149" s="6"/>
      <c r="AV149" s="2"/>
      <c r="AW149" s="12"/>
      <c r="AX149" s="12"/>
      <c r="AY149" s="1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6">
        <v>0</v>
      </c>
      <c r="BK149" s="2"/>
      <c r="BL149" s="2">
        <v>5</v>
      </c>
      <c r="BM149" s="12">
        <v>42180</v>
      </c>
      <c r="BN149" s="2">
        <f t="shared" si="5"/>
        <v>38</v>
      </c>
      <c r="BO149" t="s">
        <v>154</v>
      </c>
      <c r="BP149" s="6">
        <v>38.766666666666666</v>
      </c>
      <c r="BQ149">
        <v>2</v>
      </c>
      <c r="BR149" t="s">
        <v>303</v>
      </c>
      <c r="CB149" s="10"/>
    </row>
    <row r="150" spans="1:80" x14ac:dyDescent="0.25">
      <c r="A150" s="26">
        <v>174</v>
      </c>
      <c r="B150" s="27">
        <v>41787</v>
      </c>
      <c r="C150" s="27">
        <v>18398</v>
      </c>
      <c r="D150" s="28">
        <f t="shared" si="4"/>
        <v>64.036111111111111</v>
      </c>
      <c r="E150" s="29">
        <v>1</v>
      </c>
      <c r="F150" s="29">
        <v>1</v>
      </c>
      <c r="G150" s="29">
        <v>0</v>
      </c>
      <c r="H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149</v>
      </c>
      <c r="O150" s="29">
        <v>70</v>
      </c>
      <c r="P150" s="29">
        <v>153</v>
      </c>
      <c r="Q150" s="29">
        <v>77</v>
      </c>
      <c r="R150" s="32">
        <v>0</v>
      </c>
      <c r="S150" s="32">
        <v>1</v>
      </c>
      <c r="T150" s="32">
        <v>1</v>
      </c>
      <c r="U150" s="32">
        <v>0</v>
      </c>
      <c r="V150" s="32">
        <v>135</v>
      </c>
      <c r="W150" s="32">
        <v>23</v>
      </c>
      <c r="X150" s="32">
        <v>2.4300000000000002</v>
      </c>
      <c r="Y150" s="32">
        <v>0.93</v>
      </c>
      <c r="Z150" s="26">
        <v>2265570</v>
      </c>
      <c r="AA150" s="32"/>
      <c r="AB150" s="29"/>
      <c r="AC150" s="29">
        <v>90</v>
      </c>
      <c r="AD150" s="32">
        <v>66</v>
      </c>
      <c r="AE150" s="22">
        <v>90</v>
      </c>
      <c r="AF150" s="32"/>
      <c r="AG150" s="29">
        <v>1</v>
      </c>
      <c r="AH150" s="32">
        <v>795</v>
      </c>
      <c r="AI150" s="29">
        <v>90</v>
      </c>
      <c r="AJ150" s="32">
        <v>66</v>
      </c>
      <c r="AK150" s="32">
        <v>361</v>
      </c>
      <c r="AL150" s="32">
        <v>49</v>
      </c>
      <c r="AM150" s="29">
        <v>127</v>
      </c>
      <c r="AN150" s="32">
        <v>172</v>
      </c>
      <c r="AO150" s="29">
        <v>1</v>
      </c>
      <c r="AP150" s="29">
        <v>0</v>
      </c>
      <c r="AQ150" s="29">
        <v>1</v>
      </c>
      <c r="AR150" s="29"/>
      <c r="AS150" s="32">
        <v>1</v>
      </c>
      <c r="AU150" s="29"/>
      <c r="AV150" s="32">
        <v>1</v>
      </c>
      <c r="AW150" s="27">
        <v>42339</v>
      </c>
      <c r="AX150" s="27">
        <v>43862</v>
      </c>
      <c r="AZ150" s="29">
        <v>0</v>
      </c>
      <c r="BA150" s="29"/>
      <c r="BB150" s="29">
        <v>1</v>
      </c>
      <c r="BC150" s="29">
        <v>2</v>
      </c>
      <c r="BD150" s="29">
        <v>1</v>
      </c>
      <c r="BE150" s="29"/>
      <c r="BF150" s="29">
        <v>1</v>
      </c>
      <c r="BG150" s="29">
        <v>1</v>
      </c>
      <c r="BH150" s="29" t="s">
        <v>200</v>
      </c>
      <c r="BI150" s="29" t="s">
        <v>201</v>
      </c>
      <c r="BJ150" s="29">
        <v>0</v>
      </c>
      <c r="BK150" s="29"/>
      <c r="BL150" s="29">
        <v>1</v>
      </c>
      <c r="BM150" s="27">
        <v>44196</v>
      </c>
      <c r="BN150" s="29">
        <f t="shared" si="5"/>
        <v>79</v>
      </c>
      <c r="BP150" s="30">
        <v>18.399999999999999</v>
      </c>
      <c r="BQ150" s="26">
        <v>0</v>
      </c>
      <c r="BR150" s="26">
        <v>2</v>
      </c>
      <c r="CA150" s="26"/>
      <c r="CB150" s="31"/>
    </row>
    <row r="151" spans="1:80" x14ac:dyDescent="0.25">
      <c r="A151" s="26">
        <v>175</v>
      </c>
      <c r="B151" s="27">
        <v>41801</v>
      </c>
      <c r="C151" s="27">
        <v>17456</v>
      </c>
      <c r="D151" s="28">
        <f t="shared" si="4"/>
        <v>66.652777777777771</v>
      </c>
      <c r="E151" s="29">
        <v>1</v>
      </c>
      <c r="F151" s="29">
        <v>1</v>
      </c>
      <c r="G151" s="29">
        <v>0</v>
      </c>
      <c r="H151" s="29">
        <v>0</v>
      </c>
      <c r="J151" s="29">
        <v>0</v>
      </c>
      <c r="K151" s="29">
        <v>0</v>
      </c>
      <c r="L151" s="29">
        <v>1</v>
      </c>
      <c r="M151" s="29">
        <v>1</v>
      </c>
      <c r="N151" s="29">
        <v>110</v>
      </c>
      <c r="O151" s="29">
        <v>70</v>
      </c>
      <c r="P151" s="29">
        <v>122</v>
      </c>
      <c r="Q151" s="29">
        <v>60</v>
      </c>
      <c r="R151" s="32">
        <v>0</v>
      </c>
      <c r="S151" s="32">
        <v>1</v>
      </c>
      <c r="T151" s="32">
        <v>1</v>
      </c>
      <c r="U151" s="32">
        <v>0</v>
      </c>
      <c r="V151" s="32">
        <v>135</v>
      </c>
      <c r="W151" s="32">
        <v>27</v>
      </c>
      <c r="X151" s="32">
        <v>2.52</v>
      </c>
      <c r="Y151" s="32">
        <v>0.95</v>
      </c>
      <c r="Z151" s="26">
        <v>478960</v>
      </c>
      <c r="AA151" s="32">
        <v>1</v>
      </c>
      <c r="AB151" s="29"/>
      <c r="AC151" s="29">
        <v>84</v>
      </c>
      <c r="AD151" s="32">
        <v>83</v>
      </c>
      <c r="AE151" s="22">
        <v>84.440040153318023</v>
      </c>
      <c r="AF151" s="29">
        <v>0</v>
      </c>
      <c r="AG151" s="29">
        <v>0</v>
      </c>
      <c r="AH151" s="32">
        <v>325</v>
      </c>
      <c r="AI151" s="32">
        <v>89</v>
      </c>
      <c r="AJ151" s="32">
        <v>79</v>
      </c>
      <c r="AK151" s="32">
        <v>232</v>
      </c>
      <c r="AL151" s="32">
        <v>79</v>
      </c>
      <c r="AM151" s="32">
        <v>83</v>
      </c>
      <c r="AN151" s="32">
        <v>9</v>
      </c>
      <c r="AO151" s="29">
        <v>1</v>
      </c>
      <c r="AP151" s="29">
        <v>1</v>
      </c>
      <c r="AQ151" s="29">
        <v>0</v>
      </c>
      <c r="AR151" s="29">
        <v>1</v>
      </c>
      <c r="AS151" s="32">
        <v>2</v>
      </c>
      <c r="AT151" s="27">
        <v>42461</v>
      </c>
      <c r="AU151" s="29">
        <f>DATEDIF(B151,AT151,"m")</f>
        <v>21</v>
      </c>
      <c r="AV151" s="32">
        <v>0</v>
      </c>
      <c r="AZ151" s="29">
        <v>0</v>
      </c>
      <c r="BA151" s="29"/>
      <c r="BB151" s="29">
        <v>1</v>
      </c>
      <c r="BC151" s="29">
        <v>1</v>
      </c>
      <c r="BD151" s="29">
        <v>1</v>
      </c>
      <c r="BE151" s="29"/>
      <c r="BF151" s="29">
        <v>0</v>
      </c>
      <c r="BG151" s="29"/>
      <c r="BH151" s="29"/>
      <c r="BI151" s="29"/>
      <c r="BJ151" s="29">
        <v>0</v>
      </c>
      <c r="BK151" s="29"/>
      <c r="BL151" s="29">
        <v>1</v>
      </c>
      <c r="BM151" s="27">
        <v>44196</v>
      </c>
      <c r="BN151" s="29">
        <f t="shared" si="5"/>
        <v>78</v>
      </c>
      <c r="BP151" s="30">
        <v>79.833333333333329</v>
      </c>
      <c r="BQ151" s="26">
        <v>0</v>
      </c>
      <c r="BR151" s="26">
        <v>1</v>
      </c>
      <c r="CA151" s="26"/>
      <c r="CB151" s="31"/>
    </row>
    <row r="152" spans="1:80" x14ac:dyDescent="0.25">
      <c r="A152" s="26">
        <v>177</v>
      </c>
      <c r="B152" s="27">
        <v>41836</v>
      </c>
      <c r="C152" s="27">
        <v>17743</v>
      </c>
      <c r="D152" s="28">
        <f t="shared" si="4"/>
        <v>65.963888888888889</v>
      </c>
      <c r="E152" s="29">
        <v>1</v>
      </c>
      <c r="F152" s="29">
        <v>1</v>
      </c>
      <c r="G152" s="29">
        <v>0</v>
      </c>
      <c r="H152" s="29">
        <v>1</v>
      </c>
      <c r="I152" s="27">
        <v>42740</v>
      </c>
      <c r="J152" s="29">
        <v>0</v>
      </c>
      <c r="K152" s="29">
        <v>0</v>
      </c>
      <c r="L152" s="29">
        <v>0</v>
      </c>
      <c r="M152" s="29">
        <v>0</v>
      </c>
      <c r="N152" s="29">
        <v>109</v>
      </c>
      <c r="O152" s="29">
        <v>63</v>
      </c>
      <c r="P152" s="29">
        <v>104</v>
      </c>
      <c r="Q152" s="29">
        <v>68</v>
      </c>
      <c r="R152" s="32">
        <v>0</v>
      </c>
      <c r="S152" s="32">
        <v>1</v>
      </c>
      <c r="T152" s="32">
        <v>1</v>
      </c>
      <c r="U152" s="32">
        <v>0</v>
      </c>
      <c r="V152" s="32">
        <v>166</v>
      </c>
      <c r="W152" s="32">
        <v>15</v>
      </c>
      <c r="X152" s="32">
        <v>2.36</v>
      </c>
      <c r="Y152" s="32">
        <v>1.33</v>
      </c>
      <c r="Z152" s="26">
        <v>2273103</v>
      </c>
      <c r="AA152" s="32">
        <v>0</v>
      </c>
      <c r="AB152" s="29"/>
      <c r="AC152" s="29">
        <v>90</v>
      </c>
      <c r="AD152" s="32">
        <v>58</v>
      </c>
      <c r="AE152" s="22">
        <v>90</v>
      </c>
      <c r="AF152" s="29">
        <v>1</v>
      </c>
      <c r="AG152" s="29">
        <v>2</v>
      </c>
      <c r="AH152" s="32">
        <v>1115</v>
      </c>
      <c r="AI152" s="29">
        <v>90</v>
      </c>
      <c r="AJ152" s="32">
        <v>56</v>
      </c>
      <c r="AK152" s="32">
        <v>140</v>
      </c>
      <c r="AL152" s="29"/>
      <c r="AM152" s="29"/>
      <c r="AN152" s="29"/>
      <c r="AO152" s="29">
        <v>1</v>
      </c>
      <c r="AP152" s="29">
        <v>0</v>
      </c>
      <c r="AQ152" s="29">
        <v>1</v>
      </c>
      <c r="AR152" s="29">
        <v>1</v>
      </c>
      <c r="AS152" s="32">
        <v>2</v>
      </c>
      <c r="AT152" s="27">
        <v>42248</v>
      </c>
      <c r="AU152" s="29">
        <f>DATEDIF(B152,AT152,"m")</f>
        <v>13</v>
      </c>
      <c r="AV152" s="32">
        <v>0</v>
      </c>
      <c r="AZ152" s="29">
        <v>0</v>
      </c>
      <c r="BA152" s="29"/>
      <c r="BB152" s="29">
        <v>1</v>
      </c>
      <c r="BC152" s="29">
        <v>2</v>
      </c>
      <c r="BD152" s="29">
        <v>1</v>
      </c>
      <c r="BE152" s="29"/>
      <c r="BF152" s="29">
        <v>1</v>
      </c>
      <c r="BG152" s="29">
        <v>0</v>
      </c>
      <c r="BH152" s="29" t="s">
        <v>204</v>
      </c>
      <c r="BI152" s="29" t="s">
        <v>205</v>
      </c>
      <c r="BJ152" s="29">
        <v>0</v>
      </c>
      <c r="BK152" s="29"/>
      <c r="BL152" s="29">
        <v>5</v>
      </c>
      <c r="BM152" s="27">
        <v>42740</v>
      </c>
      <c r="BN152" s="29">
        <f t="shared" si="5"/>
        <v>29</v>
      </c>
      <c r="BO152" s="26" t="s">
        <v>289</v>
      </c>
      <c r="BP152" s="30">
        <v>30.133333333333333</v>
      </c>
      <c r="BQ152" s="26">
        <v>0</v>
      </c>
      <c r="BR152" s="26">
        <v>2</v>
      </c>
      <c r="CA152" s="26"/>
      <c r="CB152" s="31"/>
    </row>
    <row r="153" spans="1:80" customFormat="1" hidden="1" x14ac:dyDescent="0.25">
      <c r="A153">
        <v>137</v>
      </c>
      <c r="B153" s="12">
        <v>41071</v>
      </c>
      <c r="C153" s="12">
        <v>26764</v>
      </c>
      <c r="D153" s="1">
        <f t="shared" si="4"/>
        <v>39.169444444444444</v>
      </c>
      <c r="E153" s="6">
        <v>1</v>
      </c>
      <c r="F153" s="2">
        <v>1</v>
      </c>
      <c r="G153" s="6">
        <v>0</v>
      </c>
      <c r="H153" s="6">
        <v>0</v>
      </c>
      <c r="I153" s="12"/>
      <c r="J153" s="6">
        <v>2</v>
      </c>
      <c r="K153" s="6">
        <v>0</v>
      </c>
      <c r="L153" s="2">
        <v>0</v>
      </c>
      <c r="M153" s="6">
        <v>0</v>
      </c>
      <c r="N153" s="6">
        <v>105</v>
      </c>
      <c r="O153" s="6">
        <v>50</v>
      </c>
      <c r="P153" s="2"/>
      <c r="Q153" s="2"/>
      <c r="R153" s="8">
        <v>0</v>
      </c>
      <c r="S153" s="8">
        <v>1</v>
      </c>
      <c r="T153" s="8">
        <v>1</v>
      </c>
      <c r="U153" s="8">
        <v>1</v>
      </c>
      <c r="V153" s="8">
        <v>146</v>
      </c>
      <c r="W153" s="8">
        <v>38</v>
      </c>
      <c r="X153" s="8">
        <v>2.2200000000000002</v>
      </c>
      <c r="Y153" s="8">
        <v>1.0900000000000001</v>
      </c>
      <c r="Z153">
        <v>2140554</v>
      </c>
      <c r="AA153" s="8"/>
      <c r="AB153" s="6"/>
      <c r="AC153" s="2">
        <v>90</v>
      </c>
      <c r="AD153" s="6">
        <v>51</v>
      </c>
      <c r="AE153" s="7">
        <v>90</v>
      </c>
      <c r="AF153" s="6"/>
      <c r="AG153" s="6"/>
      <c r="AH153" s="15"/>
      <c r="AI153" s="2"/>
      <c r="AJ153" s="2"/>
      <c r="AK153" s="15"/>
      <c r="AL153" s="3">
        <v>90</v>
      </c>
      <c r="AM153" s="2">
        <v>63</v>
      </c>
      <c r="AN153" s="2">
        <v>12</v>
      </c>
      <c r="AO153" s="6">
        <v>1</v>
      </c>
      <c r="AP153" s="6"/>
      <c r="AQ153" s="6"/>
      <c r="AR153" s="6">
        <v>1</v>
      </c>
      <c r="AS153" s="2">
        <v>2</v>
      </c>
      <c r="AT153" s="12">
        <v>43252</v>
      </c>
      <c r="AU153" s="6">
        <f>DATEDIF(B153,AT153,"m")</f>
        <v>71</v>
      </c>
      <c r="AV153" s="2">
        <v>0</v>
      </c>
      <c r="AW153" s="12"/>
      <c r="AX153" s="12"/>
      <c r="AY153" s="12"/>
      <c r="AZ153" s="2">
        <v>0</v>
      </c>
      <c r="BA153" s="2"/>
      <c r="BB153" s="2">
        <v>1</v>
      </c>
      <c r="BC153" s="2">
        <v>1</v>
      </c>
      <c r="BD153" s="2">
        <v>1</v>
      </c>
      <c r="BE153" s="2"/>
      <c r="BF153" s="2">
        <v>0</v>
      </c>
      <c r="BG153" s="2"/>
      <c r="BH153" s="2"/>
      <c r="BI153" s="2"/>
      <c r="BJ153" s="6">
        <v>0</v>
      </c>
      <c r="BK153" s="2"/>
      <c r="BL153" s="2">
        <v>4</v>
      </c>
      <c r="BM153" s="12">
        <v>43640</v>
      </c>
      <c r="BN153" s="2">
        <f t="shared" si="5"/>
        <v>84</v>
      </c>
      <c r="BO153" t="s">
        <v>155</v>
      </c>
      <c r="BP153" s="6">
        <v>85.63333333333334</v>
      </c>
      <c r="BR153" t="s">
        <v>303</v>
      </c>
      <c r="CB153" s="10"/>
    </row>
    <row r="154" spans="1:80" customFormat="1" hidden="1" x14ac:dyDescent="0.25">
      <c r="A154">
        <v>140</v>
      </c>
      <c r="B154" s="12">
        <v>41113</v>
      </c>
      <c r="C154" s="12">
        <v>15850</v>
      </c>
      <c r="D154" s="1">
        <f t="shared" si="4"/>
        <v>69.163888888888891</v>
      </c>
      <c r="E154" s="6">
        <v>1</v>
      </c>
      <c r="F154" s="2">
        <v>1</v>
      </c>
      <c r="G154" s="6">
        <v>0</v>
      </c>
      <c r="H154" s="6">
        <v>0</v>
      </c>
      <c r="I154" s="12"/>
      <c r="J154" s="6">
        <v>0</v>
      </c>
      <c r="K154" s="6">
        <v>1</v>
      </c>
      <c r="L154" s="2">
        <v>1</v>
      </c>
      <c r="M154" s="6">
        <v>2</v>
      </c>
      <c r="N154" s="6">
        <v>140</v>
      </c>
      <c r="O154" s="6">
        <v>80</v>
      </c>
      <c r="P154" s="2"/>
      <c r="Q154" s="2"/>
      <c r="R154" s="8">
        <v>0</v>
      </c>
      <c r="S154" s="8">
        <v>1</v>
      </c>
      <c r="T154" s="8">
        <v>1</v>
      </c>
      <c r="U154" s="8">
        <v>1</v>
      </c>
      <c r="V154" s="8">
        <v>138</v>
      </c>
      <c r="W154" s="8">
        <v>31</v>
      </c>
      <c r="X154" s="8">
        <v>2.34</v>
      </c>
      <c r="Y154" s="8">
        <v>0.85</v>
      </c>
      <c r="Z154">
        <v>2144649</v>
      </c>
      <c r="AA154" s="8"/>
      <c r="AB154" s="6"/>
      <c r="AC154" s="2">
        <v>90</v>
      </c>
      <c r="AD154" s="6">
        <v>74</v>
      </c>
      <c r="AE154" s="7">
        <v>89.563905367237055</v>
      </c>
      <c r="AF154" s="6"/>
      <c r="AG154" s="6"/>
      <c r="AH154" s="15"/>
      <c r="AI154" s="2"/>
      <c r="AJ154" s="2"/>
      <c r="AK154" s="15"/>
      <c r="AL154" s="2">
        <v>88</v>
      </c>
      <c r="AM154" s="2">
        <v>75</v>
      </c>
      <c r="AN154" s="2">
        <v>29</v>
      </c>
      <c r="AO154" s="6">
        <v>1</v>
      </c>
      <c r="AP154" s="6"/>
      <c r="AQ154" s="6"/>
      <c r="AR154" s="6">
        <v>1</v>
      </c>
      <c r="AS154" s="2">
        <v>2</v>
      </c>
      <c r="AT154" s="12">
        <v>43040</v>
      </c>
      <c r="AU154" s="6">
        <f>DATEDIF(B154,AT154,"m")</f>
        <v>63</v>
      </c>
      <c r="AV154" s="2">
        <v>0</v>
      </c>
      <c r="AW154" s="12"/>
      <c r="AX154" s="12"/>
      <c r="AY154" s="12"/>
      <c r="AZ154" s="2">
        <v>0</v>
      </c>
      <c r="BA154" s="2"/>
      <c r="BB154" s="2">
        <v>1</v>
      </c>
      <c r="BC154" s="2">
        <v>1</v>
      </c>
      <c r="BD154" s="2">
        <v>1</v>
      </c>
      <c r="BE154" s="2"/>
      <c r="BF154" s="2">
        <v>0</v>
      </c>
      <c r="BG154" s="2"/>
      <c r="BH154" s="2"/>
      <c r="BI154" s="2"/>
      <c r="BJ154" s="6">
        <v>0</v>
      </c>
      <c r="BK154" s="2"/>
      <c r="BL154" s="2">
        <v>4</v>
      </c>
      <c r="BM154" s="12">
        <v>43584</v>
      </c>
      <c r="BN154" s="2">
        <f t="shared" si="5"/>
        <v>81</v>
      </c>
      <c r="BO154" t="s">
        <v>158</v>
      </c>
      <c r="BP154" s="6">
        <v>82.36666666666666</v>
      </c>
      <c r="BR154" t="s">
        <v>303</v>
      </c>
      <c r="CB154" s="10"/>
    </row>
    <row r="155" spans="1:80" x14ac:dyDescent="0.25">
      <c r="A155" s="26">
        <v>178</v>
      </c>
      <c r="B155" s="27">
        <v>41850</v>
      </c>
      <c r="C155" s="27">
        <v>14349</v>
      </c>
      <c r="D155" s="28">
        <f t="shared" si="4"/>
        <v>75.294444444444451</v>
      </c>
      <c r="E155" s="29">
        <v>1</v>
      </c>
      <c r="F155" s="29">
        <v>1</v>
      </c>
      <c r="G155" s="29">
        <v>0</v>
      </c>
      <c r="H155" s="29">
        <v>0</v>
      </c>
      <c r="J155" s="29">
        <v>0</v>
      </c>
      <c r="K155" s="29">
        <v>1</v>
      </c>
      <c r="L155" s="29">
        <v>0</v>
      </c>
      <c r="M155" s="29">
        <v>0</v>
      </c>
      <c r="N155" s="29">
        <v>137</v>
      </c>
      <c r="O155" s="29">
        <v>83</v>
      </c>
      <c r="P155" s="29">
        <v>182</v>
      </c>
      <c r="Q155" s="29">
        <v>77</v>
      </c>
      <c r="R155" s="32">
        <v>0</v>
      </c>
      <c r="S155" s="32">
        <v>1</v>
      </c>
      <c r="T155" s="32">
        <v>1</v>
      </c>
      <c r="U155" s="32">
        <v>0</v>
      </c>
      <c r="V155" s="32">
        <v>111</v>
      </c>
      <c r="W155" s="32">
        <v>38</v>
      </c>
      <c r="X155" s="32">
        <v>2.48</v>
      </c>
      <c r="Y155" s="32">
        <v>1.1200000000000001</v>
      </c>
      <c r="Z155" s="26">
        <v>2250424</v>
      </c>
      <c r="AA155" s="32"/>
      <c r="AB155" s="29"/>
      <c r="AC155" s="29">
        <v>53</v>
      </c>
      <c r="AD155" s="32">
        <v>120</v>
      </c>
      <c r="AE155" s="22">
        <v>50.888557541346096</v>
      </c>
      <c r="AF155" s="32"/>
      <c r="AG155" s="29">
        <v>1</v>
      </c>
      <c r="AH155" s="32">
        <v>711</v>
      </c>
      <c r="AI155" s="32">
        <v>59</v>
      </c>
      <c r="AJ155" s="32">
        <v>109</v>
      </c>
      <c r="AK155" s="32">
        <v>134</v>
      </c>
      <c r="AL155" s="29"/>
      <c r="AM155" s="29"/>
      <c r="AN155" s="29"/>
      <c r="AO155" s="29">
        <v>1</v>
      </c>
      <c r="AP155" s="29">
        <v>1</v>
      </c>
      <c r="AQ155" s="29">
        <v>0</v>
      </c>
      <c r="AR155" s="29"/>
      <c r="AS155" s="32">
        <v>1</v>
      </c>
      <c r="AU155" s="29"/>
      <c r="AV155" s="32">
        <v>1</v>
      </c>
      <c r="AW155" s="27">
        <v>42095</v>
      </c>
      <c r="AX155" s="27">
        <v>42552</v>
      </c>
      <c r="AZ155" s="29">
        <v>0</v>
      </c>
      <c r="BA155" s="29"/>
      <c r="BB155" s="29">
        <v>1</v>
      </c>
      <c r="BC155" s="29">
        <v>2</v>
      </c>
      <c r="BD155" s="29">
        <v>1</v>
      </c>
      <c r="BE155" s="29"/>
      <c r="BF155" s="29">
        <v>0</v>
      </c>
      <c r="BG155" s="29"/>
      <c r="BH155" s="29"/>
      <c r="BI155" s="29"/>
      <c r="BJ155" s="29">
        <v>0</v>
      </c>
      <c r="BK155" s="29"/>
      <c r="BL155" s="29">
        <v>6</v>
      </c>
      <c r="BM155" s="27">
        <v>42590</v>
      </c>
      <c r="BN155" s="29">
        <f t="shared" si="5"/>
        <v>24</v>
      </c>
      <c r="BP155" s="30">
        <v>8.1666666666666661</v>
      </c>
      <c r="BQ155" s="26">
        <v>2</v>
      </c>
      <c r="BR155" s="29">
        <v>3</v>
      </c>
      <c r="CA155" s="26"/>
      <c r="CB155" s="31"/>
    </row>
    <row r="156" spans="1:80" x14ac:dyDescent="0.25">
      <c r="A156" s="26">
        <v>179</v>
      </c>
      <c r="B156" s="27">
        <v>41911</v>
      </c>
      <c r="C156" s="27">
        <v>18791</v>
      </c>
      <c r="D156" s="28">
        <f t="shared" si="4"/>
        <v>63.297222222222224</v>
      </c>
      <c r="E156" s="29">
        <v>1</v>
      </c>
      <c r="F156" s="29">
        <v>1</v>
      </c>
      <c r="G156" s="29">
        <v>0</v>
      </c>
      <c r="H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123</v>
      </c>
      <c r="O156" s="29">
        <v>80</v>
      </c>
      <c r="P156" s="29">
        <v>102</v>
      </c>
      <c r="Q156" s="29">
        <v>73</v>
      </c>
      <c r="R156" s="32">
        <v>0</v>
      </c>
      <c r="S156" s="32">
        <v>1</v>
      </c>
      <c r="T156" s="32">
        <v>1</v>
      </c>
      <c r="U156" s="32">
        <v>0</v>
      </c>
      <c r="V156" s="32">
        <v>135</v>
      </c>
      <c r="W156" s="32">
        <v>17</v>
      </c>
      <c r="X156" s="32">
        <v>2.34</v>
      </c>
      <c r="Y156" s="32">
        <v>0.92</v>
      </c>
      <c r="Z156" s="26">
        <v>2289460</v>
      </c>
      <c r="AA156" s="32">
        <v>0</v>
      </c>
      <c r="AB156" s="29"/>
      <c r="AC156" s="29">
        <v>77</v>
      </c>
      <c r="AD156" s="32">
        <v>90</v>
      </c>
      <c r="AE156" s="22">
        <v>78.391976972000762</v>
      </c>
      <c r="AF156" s="29">
        <v>1</v>
      </c>
      <c r="AG156" s="29">
        <v>2</v>
      </c>
      <c r="AH156" s="32">
        <v>946</v>
      </c>
      <c r="AI156" s="32">
        <v>65</v>
      </c>
      <c r="AJ156" s="32">
        <v>104</v>
      </c>
      <c r="AK156" s="32">
        <v>88</v>
      </c>
      <c r="AL156" s="32">
        <v>78</v>
      </c>
      <c r="AM156" s="32">
        <v>85</v>
      </c>
      <c r="AN156" s="32">
        <v>13</v>
      </c>
      <c r="AO156" s="29">
        <v>1</v>
      </c>
      <c r="AP156" s="29">
        <v>0</v>
      </c>
      <c r="AQ156" s="29">
        <v>1</v>
      </c>
      <c r="AR156" s="29">
        <v>1</v>
      </c>
      <c r="AS156" s="32">
        <v>2</v>
      </c>
      <c r="AT156" s="27">
        <v>42491</v>
      </c>
      <c r="AU156" s="29">
        <f>DATEDIF(B156,AT156,"m")</f>
        <v>19</v>
      </c>
      <c r="AV156" s="32">
        <v>0</v>
      </c>
      <c r="AZ156" s="29">
        <v>0</v>
      </c>
      <c r="BA156" s="29"/>
      <c r="BB156" s="29">
        <v>1</v>
      </c>
      <c r="BC156" s="29">
        <v>2</v>
      </c>
      <c r="BD156" s="29">
        <v>1</v>
      </c>
      <c r="BE156" s="29"/>
      <c r="BF156" s="29">
        <v>1</v>
      </c>
      <c r="BG156" s="29">
        <v>1</v>
      </c>
      <c r="BH156" s="29">
        <v>2</v>
      </c>
      <c r="BI156" s="29" t="s">
        <v>206</v>
      </c>
      <c r="BJ156" s="29">
        <v>0</v>
      </c>
      <c r="BK156" s="29"/>
      <c r="BL156" s="29">
        <v>4</v>
      </c>
      <c r="BM156" s="27">
        <v>44144</v>
      </c>
      <c r="BN156" s="29">
        <f t="shared" si="5"/>
        <v>73</v>
      </c>
      <c r="BP156" s="30">
        <v>74.433333333333337</v>
      </c>
      <c r="BQ156" s="26">
        <v>0</v>
      </c>
      <c r="BR156" s="26">
        <v>2</v>
      </c>
      <c r="CA156" s="26"/>
      <c r="CB156" s="31"/>
    </row>
    <row r="157" spans="1:80" x14ac:dyDescent="0.25">
      <c r="A157" s="26">
        <v>181</v>
      </c>
      <c r="B157" s="27">
        <v>41960</v>
      </c>
      <c r="C157" s="27">
        <v>23851</v>
      </c>
      <c r="D157" s="28">
        <f t="shared" si="4"/>
        <v>49.577777777777776</v>
      </c>
      <c r="E157" s="29">
        <v>1</v>
      </c>
      <c r="F157" s="29">
        <v>1</v>
      </c>
      <c r="G157" s="29">
        <v>0</v>
      </c>
      <c r="H157" s="29">
        <v>0</v>
      </c>
      <c r="J157" s="29">
        <v>0</v>
      </c>
      <c r="K157" s="29">
        <v>1</v>
      </c>
      <c r="L157" s="29">
        <v>0</v>
      </c>
      <c r="M157" s="29">
        <v>0</v>
      </c>
      <c r="N157" s="29">
        <v>143</v>
      </c>
      <c r="O157" s="29">
        <v>85</v>
      </c>
      <c r="P157" s="29">
        <v>158</v>
      </c>
      <c r="Q157" s="29">
        <v>84</v>
      </c>
      <c r="R157" s="32">
        <v>0</v>
      </c>
      <c r="S157" s="32">
        <v>1</v>
      </c>
      <c r="T157" s="32">
        <v>1</v>
      </c>
      <c r="U157" s="32">
        <v>0</v>
      </c>
      <c r="V157" s="32">
        <v>109</v>
      </c>
      <c r="W157" s="32">
        <v>15</v>
      </c>
      <c r="X157" s="32">
        <v>2.36</v>
      </c>
      <c r="Y157" s="32">
        <v>1.3</v>
      </c>
      <c r="Z157" s="26">
        <v>2297820</v>
      </c>
      <c r="AA157" s="32"/>
      <c r="AB157" s="29"/>
      <c r="AC157" s="29">
        <v>75</v>
      </c>
      <c r="AD157" s="32">
        <v>96</v>
      </c>
      <c r="AE157" s="22">
        <v>79.843488915908779</v>
      </c>
      <c r="AF157" s="32"/>
      <c r="AG157" s="29">
        <v>1</v>
      </c>
      <c r="AH157" s="32">
        <v>654</v>
      </c>
      <c r="AI157" s="32">
        <v>88</v>
      </c>
      <c r="AJ157" s="32">
        <v>84</v>
      </c>
      <c r="AK157" s="32">
        <v>101</v>
      </c>
      <c r="AL157" s="32">
        <v>83</v>
      </c>
      <c r="AM157" s="29">
        <v>84</v>
      </c>
      <c r="AN157" s="29">
        <v>29</v>
      </c>
      <c r="AO157" s="29">
        <v>1</v>
      </c>
      <c r="AP157" s="29">
        <v>0</v>
      </c>
      <c r="AQ157" s="29">
        <v>1</v>
      </c>
      <c r="AR157" s="29">
        <v>1</v>
      </c>
      <c r="AS157" s="32">
        <v>2</v>
      </c>
      <c r="AT157" s="27">
        <v>42917</v>
      </c>
      <c r="AU157" s="29">
        <f>DATEDIF(B157,AT157,"m")</f>
        <v>31</v>
      </c>
      <c r="AV157" s="32">
        <v>0</v>
      </c>
      <c r="AZ157" s="29">
        <v>0</v>
      </c>
      <c r="BA157" s="29"/>
      <c r="BB157" s="29">
        <v>1</v>
      </c>
      <c r="BC157" s="29">
        <v>1</v>
      </c>
      <c r="BD157" s="29">
        <v>1</v>
      </c>
      <c r="BE157" s="29"/>
      <c r="BF157" s="29">
        <v>1</v>
      </c>
      <c r="BG157" s="29">
        <v>1</v>
      </c>
      <c r="BH157" s="29">
        <v>2</v>
      </c>
      <c r="BI157" s="29" t="s">
        <v>208</v>
      </c>
      <c r="BJ157" s="29">
        <v>0</v>
      </c>
      <c r="BK157" s="29"/>
      <c r="BL157" s="29">
        <v>4</v>
      </c>
      <c r="BM157" s="27">
        <v>43251</v>
      </c>
      <c r="BN157" s="29">
        <f t="shared" si="5"/>
        <v>42</v>
      </c>
      <c r="BP157" s="30">
        <v>43.033333333333331</v>
      </c>
      <c r="BQ157" s="26">
        <v>0</v>
      </c>
      <c r="BR157" s="26">
        <v>2</v>
      </c>
      <c r="CA157" s="26"/>
      <c r="CB157" s="31"/>
    </row>
    <row r="158" spans="1:80" x14ac:dyDescent="0.25">
      <c r="A158" s="26">
        <v>182</v>
      </c>
      <c r="B158" s="27">
        <v>41969</v>
      </c>
      <c r="C158" s="27">
        <v>25071</v>
      </c>
      <c r="D158" s="28">
        <f t="shared" si="4"/>
        <v>46.263888888888886</v>
      </c>
      <c r="E158" s="29">
        <v>0</v>
      </c>
      <c r="F158" s="29">
        <v>0</v>
      </c>
      <c r="G158" s="29">
        <v>1</v>
      </c>
      <c r="H158" s="29">
        <v>0</v>
      </c>
      <c r="J158" s="29">
        <v>0</v>
      </c>
      <c r="K158" s="29">
        <v>1</v>
      </c>
      <c r="L158" s="29">
        <v>0</v>
      </c>
      <c r="M158" s="29">
        <v>0</v>
      </c>
      <c r="N158" s="29">
        <v>156</v>
      </c>
      <c r="O158" s="29">
        <v>83</v>
      </c>
      <c r="P158" s="29">
        <v>143</v>
      </c>
      <c r="Q158" s="29">
        <v>85</v>
      </c>
      <c r="R158" s="32">
        <v>0</v>
      </c>
      <c r="S158" s="32">
        <v>1</v>
      </c>
      <c r="T158" s="32">
        <v>1</v>
      </c>
      <c r="U158" s="32">
        <v>0</v>
      </c>
      <c r="V158" s="32">
        <v>127</v>
      </c>
      <c r="W158" s="32">
        <v>32</v>
      </c>
      <c r="X158" s="32">
        <v>2.3199999999999998</v>
      </c>
      <c r="Y158" s="32">
        <v>1.25</v>
      </c>
      <c r="Z158" s="26">
        <v>2287592</v>
      </c>
      <c r="AA158" s="32"/>
      <c r="AB158" s="29"/>
      <c r="AC158" s="29">
        <v>90</v>
      </c>
      <c r="AD158" s="32">
        <v>58</v>
      </c>
      <c r="AE158" s="22">
        <v>90</v>
      </c>
      <c r="AF158" s="29">
        <v>0</v>
      </c>
      <c r="AG158" s="29">
        <v>0</v>
      </c>
      <c r="AH158" s="32">
        <v>313</v>
      </c>
      <c r="AI158" s="29">
        <v>90</v>
      </c>
      <c r="AJ158" s="32">
        <v>47</v>
      </c>
      <c r="AK158" s="32">
        <v>19</v>
      </c>
      <c r="AL158" s="32">
        <v>90</v>
      </c>
      <c r="AM158" s="29">
        <v>55</v>
      </c>
      <c r="AN158" s="29">
        <v>40</v>
      </c>
      <c r="AO158" s="29">
        <v>1</v>
      </c>
      <c r="AP158" s="29">
        <v>1</v>
      </c>
      <c r="AQ158" s="29">
        <v>0</v>
      </c>
      <c r="AR158" s="29">
        <v>1</v>
      </c>
      <c r="AS158" s="32">
        <v>2</v>
      </c>
      <c r="AT158" s="27">
        <v>42614</v>
      </c>
      <c r="AU158" s="29">
        <f>DATEDIF(B158,AT158,"m")</f>
        <v>21</v>
      </c>
      <c r="AV158" s="32">
        <v>1</v>
      </c>
      <c r="AW158" s="27">
        <v>43252</v>
      </c>
      <c r="AZ158" s="29">
        <v>0</v>
      </c>
      <c r="BA158" s="29"/>
      <c r="BB158" s="29">
        <v>1</v>
      </c>
      <c r="BC158" s="29">
        <v>1</v>
      </c>
      <c r="BD158" s="29">
        <v>1</v>
      </c>
      <c r="BE158" s="29"/>
      <c r="BF158" s="29">
        <v>0</v>
      </c>
      <c r="BG158" s="29"/>
      <c r="BH158" s="29"/>
      <c r="BI158" s="29"/>
      <c r="BJ158" s="29">
        <v>0</v>
      </c>
      <c r="BK158" s="29"/>
      <c r="BL158" s="29">
        <v>1</v>
      </c>
      <c r="BM158" s="27">
        <v>44196</v>
      </c>
      <c r="BN158" s="29">
        <f t="shared" si="5"/>
        <v>73</v>
      </c>
      <c r="BP158" s="30">
        <v>42.766666666666666</v>
      </c>
      <c r="BQ158" s="26">
        <v>0</v>
      </c>
      <c r="BR158" s="26">
        <v>1</v>
      </c>
      <c r="CA158" s="26"/>
      <c r="CB158" s="31"/>
    </row>
    <row r="159" spans="1:80" x14ac:dyDescent="0.25">
      <c r="A159" s="26">
        <v>183</v>
      </c>
      <c r="B159" s="27">
        <v>42109</v>
      </c>
      <c r="C159" s="27">
        <v>25526</v>
      </c>
      <c r="D159" s="28">
        <f t="shared" si="4"/>
        <v>45.405555555555559</v>
      </c>
      <c r="E159" s="29">
        <v>1</v>
      </c>
      <c r="F159" s="29">
        <v>0</v>
      </c>
      <c r="G159" s="29">
        <v>1</v>
      </c>
      <c r="H159" s="29">
        <v>0</v>
      </c>
      <c r="J159" s="29">
        <v>2</v>
      </c>
      <c r="K159" s="29">
        <v>0</v>
      </c>
      <c r="L159" s="29">
        <v>0</v>
      </c>
      <c r="M159" s="29">
        <v>0</v>
      </c>
      <c r="N159" s="29">
        <v>160</v>
      </c>
      <c r="O159" s="29">
        <v>98</v>
      </c>
      <c r="P159" s="29">
        <v>139</v>
      </c>
      <c r="Q159" s="29">
        <v>92</v>
      </c>
      <c r="R159" s="32">
        <v>0</v>
      </c>
      <c r="S159" s="32">
        <v>1</v>
      </c>
      <c r="T159" s="32">
        <v>1</v>
      </c>
      <c r="U159" s="32">
        <v>0</v>
      </c>
      <c r="V159" s="32">
        <v>135</v>
      </c>
      <c r="W159" s="32">
        <v>19</v>
      </c>
      <c r="X159" s="32">
        <v>2.44</v>
      </c>
      <c r="Y159" s="32">
        <v>1.22</v>
      </c>
      <c r="Z159" s="26">
        <v>2310802</v>
      </c>
      <c r="AA159" s="32">
        <v>1</v>
      </c>
      <c r="AB159" s="32">
        <v>21</v>
      </c>
      <c r="AC159" s="29">
        <v>90</v>
      </c>
      <c r="AD159" s="32">
        <v>60</v>
      </c>
      <c r="AE159" s="22">
        <v>90</v>
      </c>
      <c r="AF159" s="29">
        <v>1</v>
      </c>
      <c r="AG159" s="29">
        <v>2</v>
      </c>
      <c r="AH159" s="32">
        <v>1744</v>
      </c>
      <c r="AI159" s="29">
        <v>90</v>
      </c>
      <c r="AJ159" s="32">
        <v>60</v>
      </c>
      <c r="AK159" s="32">
        <v>1294</v>
      </c>
      <c r="AL159" s="32">
        <v>90</v>
      </c>
      <c r="AM159" s="29">
        <v>73</v>
      </c>
      <c r="AN159" s="29">
        <v>547</v>
      </c>
      <c r="AO159" s="29">
        <v>0</v>
      </c>
      <c r="AP159" s="29">
        <v>0</v>
      </c>
      <c r="AQ159" s="29">
        <v>0</v>
      </c>
      <c r="AR159" s="29">
        <v>0</v>
      </c>
      <c r="AS159" s="32">
        <v>0</v>
      </c>
      <c r="AU159" s="29"/>
      <c r="AV159" s="29"/>
      <c r="AZ159" s="29">
        <v>0</v>
      </c>
      <c r="BA159" s="29"/>
      <c r="BB159" s="29">
        <v>1</v>
      </c>
      <c r="BC159" s="29">
        <v>1</v>
      </c>
      <c r="BD159" s="29">
        <v>1</v>
      </c>
      <c r="BE159" s="29"/>
      <c r="BF159" s="29">
        <v>1</v>
      </c>
      <c r="BG159" s="29">
        <v>1</v>
      </c>
      <c r="BH159" s="29">
        <v>2</v>
      </c>
      <c r="BI159" s="29" t="s">
        <v>209</v>
      </c>
      <c r="BJ159" s="29">
        <v>0</v>
      </c>
      <c r="BK159" s="29"/>
      <c r="BL159" s="29">
        <v>1</v>
      </c>
      <c r="BM159" s="27">
        <v>44196</v>
      </c>
      <c r="BN159" s="29">
        <f t="shared" si="5"/>
        <v>68</v>
      </c>
      <c r="BP159" s="30">
        <v>69.566666666666663</v>
      </c>
      <c r="BQ159" s="26">
        <v>2</v>
      </c>
      <c r="BR159" s="26">
        <v>2</v>
      </c>
      <c r="CA159" s="26"/>
      <c r="CB159" s="31"/>
    </row>
    <row r="160" spans="1:80" x14ac:dyDescent="0.25">
      <c r="A160" s="26">
        <v>184</v>
      </c>
      <c r="B160" s="27">
        <v>42116</v>
      </c>
      <c r="C160" s="27">
        <v>30270</v>
      </c>
      <c r="D160" s="28">
        <f t="shared" si="4"/>
        <v>32.43611111111111</v>
      </c>
      <c r="E160" s="29">
        <v>0</v>
      </c>
      <c r="F160" s="29">
        <v>1</v>
      </c>
      <c r="G160" s="29">
        <v>0</v>
      </c>
      <c r="H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118</v>
      </c>
      <c r="O160" s="29">
        <v>82</v>
      </c>
      <c r="P160" s="29">
        <v>132</v>
      </c>
      <c r="Q160" s="29">
        <v>85</v>
      </c>
      <c r="R160" s="32">
        <v>0</v>
      </c>
      <c r="S160" s="32">
        <v>1</v>
      </c>
      <c r="T160" s="32">
        <v>1</v>
      </c>
      <c r="U160" s="32">
        <v>0</v>
      </c>
      <c r="V160" s="32">
        <v>134</v>
      </c>
      <c r="W160" s="32">
        <v>40</v>
      </c>
      <c r="X160" s="32">
        <v>2.5</v>
      </c>
      <c r="Y160" s="32">
        <v>0.94</v>
      </c>
      <c r="Z160" s="26">
        <v>1336238</v>
      </c>
      <c r="AA160" s="32">
        <v>0</v>
      </c>
      <c r="AB160" s="29"/>
      <c r="AC160" s="29">
        <v>90</v>
      </c>
      <c r="AD160" s="32">
        <v>45</v>
      </c>
      <c r="AE160" s="22">
        <v>90</v>
      </c>
      <c r="AF160" s="32"/>
      <c r="AG160" s="32">
        <v>0</v>
      </c>
      <c r="AH160" s="32">
        <v>100</v>
      </c>
      <c r="AI160" s="29">
        <v>90</v>
      </c>
      <c r="AJ160" s="32">
        <v>66</v>
      </c>
      <c r="AK160" s="32">
        <v>73</v>
      </c>
      <c r="AL160" s="32">
        <v>90</v>
      </c>
      <c r="AM160" s="29">
        <v>53</v>
      </c>
      <c r="AN160" s="29">
        <v>23</v>
      </c>
      <c r="AO160" s="29">
        <v>1</v>
      </c>
      <c r="AP160" s="29">
        <v>1</v>
      </c>
      <c r="AQ160" s="29">
        <v>0</v>
      </c>
      <c r="AR160" s="29">
        <v>1</v>
      </c>
      <c r="AS160" s="32">
        <v>2</v>
      </c>
      <c r="AT160" s="27">
        <v>44105</v>
      </c>
      <c r="AU160" s="29">
        <f>DATEDIF(B160,AT160,"m")</f>
        <v>65</v>
      </c>
      <c r="AV160" s="29"/>
      <c r="AZ160" s="29">
        <v>0</v>
      </c>
      <c r="BA160" s="29"/>
      <c r="BB160" s="29">
        <v>1</v>
      </c>
      <c r="BC160" s="29">
        <v>1</v>
      </c>
      <c r="BD160" s="29">
        <v>1</v>
      </c>
      <c r="BE160" s="29"/>
      <c r="BF160" s="29">
        <v>0</v>
      </c>
      <c r="BG160" s="29"/>
      <c r="BH160" s="29"/>
      <c r="BI160" s="29"/>
      <c r="BJ160" s="29">
        <v>0</v>
      </c>
      <c r="BK160" s="29"/>
      <c r="BL160" s="29">
        <v>1</v>
      </c>
      <c r="BM160" s="27">
        <v>44196</v>
      </c>
      <c r="BN160" s="29">
        <f t="shared" si="5"/>
        <v>68</v>
      </c>
      <c r="BO160" s="26" t="s">
        <v>210</v>
      </c>
      <c r="BP160" s="30">
        <v>69.333333333333329</v>
      </c>
      <c r="BQ160" s="26">
        <v>0</v>
      </c>
      <c r="BR160" s="26">
        <v>0</v>
      </c>
      <c r="CA160" s="26"/>
      <c r="CB160" s="31"/>
    </row>
    <row r="161" spans="1:80" x14ac:dyDescent="0.25">
      <c r="A161" s="26">
        <v>185</v>
      </c>
      <c r="B161" s="27">
        <v>42158</v>
      </c>
      <c r="C161" s="27">
        <v>13650</v>
      </c>
      <c r="D161" s="28">
        <f t="shared" si="4"/>
        <v>78.05</v>
      </c>
      <c r="E161" s="29">
        <v>1</v>
      </c>
      <c r="F161" s="29">
        <v>1</v>
      </c>
      <c r="G161" s="29">
        <v>0</v>
      </c>
      <c r="H161" s="29">
        <v>1</v>
      </c>
      <c r="I161" s="27">
        <v>43431</v>
      </c>
      <c r="J161" s="29">
        <v>0</v>
      </c>
      <c r="K161" s="29">
        <v>1</v>
      </c>
      <c r="L161" s="29">
        <v>0</v>
      </c>
      <c r="M161" s="29">
        <v>0</v>
      </c>
      <c r="N161" s="29">
        <v>148</v>
      </c>
      <c r="O161" s="29">
        <v>59</v>
      </c>
      <c r="P161" s="29">
        <v>151</v>
      </c>
      <c r="Q161" s="29">
        <v>49</v>
      </c>
      <c r="R161" s="32">
        <v>0</v>
      </c>
      <c r="S161" s="32">
        <v>1</v>
      </c>
      <c r="T161" s="32">
        <v>1</v>
      </c>
      <c r="U161" s="32">
        <v>0</v>
      </c>
      <c r="V161" s="32">
        <v>126</v>
      </c>
      <c r="W161" s="32">
        <v>32</v>
      </c>
      <c r="X161" s="32">
        <v>2.56</v>
      </c>
      <c r="Y161" s="32">
        <v>1.49</v>
      </c>
      <c r="Z161" s="26">
        <v>1963962</v>
      </c>
      <c r="AA161" s="32"/>
      <c r="AB161" s="29"/>
      <c r="AC161" s="29">
        <v>52</v>
      </c>
      <c r="AD161" s="32">
        <v>122</v>
      </c>
      <c r="AE161" s="22">
        <v>48.925437367196324</v>
      </c>
      <c r="AF161" s="29">
        <v>0</v>
      </c>
      <c r="AG161" s="29">
        <v>0</v>
      </c>
      <c r="AH161" s="32">
        <v>324</v>
      </c>
      <c r="AI161" s="32">
        <v>40</v>
      </c>
      <c r="AJ161" s="32">
        <v>148</v>
      </c>
      <c r="AK161" s="32">
        <v>255</v>
      </c>
      <c r="AL161" s="32">
        <v>39</v>
      </c>
      <c r="AM161" s="32">
        <v>151</v>
      </c>
      <c r="AN161" s="29">
        <v>415</v>
      </c>
      <c r="AO161" s="29">
        <v>1</v>
      </c>
      <c r="AP161" s="29">
        <v>0</v>
      </c>
      <c r="AQ161" s="29">
        <v>1</v>
      </c>
      <c r="AR161" s="29"/>
      <c r="AS161" s="32">
        <v>1</v>
      </c>
      <c r="AU161" s="29"/>
      <c r="AV161" s="29">
        <v>1</v>
      </c>
      <c r="AW161" s="27">
        <v>43160</v>
      </c>
      <c r="AZ161" s="29">
        <v>0</v>
      </c>
      <c r="BA161" s="29"/>
      <c r="BB161" s="29">
        <v>1</v>
      </c>
      <c r="BC161" s="29">
        <v>1</v>
      </c>
      <c r="BD161" s="29">
        <v>1</v>
      </c>
      <c r="BE161" s="29"/>
      <c r="BF161" s="29">
        <v>1</v>
      </c>
      <c r="BG161" s="29">
        <v>0</v>
      </c>
      <c r="BH161" s="29">
        <v>1</v>
      </c>
      <c r="BI161" s="33">
        <v>42186</v>
      </c>
      <c r="BJ161" s="29">
        <v>0</v>
      </c>
      <c r="BK161" s="29"/>
      <c r="BL161" s="29">
        <v>5</v>
      </c>
      <c r="BM161" s="27">
        <v>43431</v>
      </c>
      <c r="BN161" s="29">
        <f t="shared" si="5"/>
        <v>41</v>
      </c>
      <c r="BO161" s="26" t="s">
        <v>211</v>
      </c>
      <c r="BP161" s="30">
        <v>33.4</v>
      </c>
      <c r="BQ161" s="26">
        <v>2</v>
      </c>
      <c r="BR161" s="26">
        <v>2</v>
      </c>
      <c r="CA161" s="26"/>
      <c r="CB161" s="31"/>
    </row>
    <row r="162" spans="1:80" x14ac:dyDescent="0.25">
      <c r="A162" s="26">
        <v>186</v>
      </c>
      <c r="B162" s="27">
        <v>42163</v>
      </c>
      <c r="C162" s="27">
        <v>27226</v>
      </c>
      <c r="D162" s="28">
        <f t="shared" si="4"/>
        <v>40.894444444444446</v>
      </c>
      <c r="E162" s="29">
        <v>1</v>
      </c>
      <c r="F162" s="29">
        <v>1</v>
      </c>
      <c r="G162" s="29">
        <v>0</v>
      </c>
      <c r="H162" s="29">
        <v>0</v>
      </c>
      <c r="J162" s="29">
        <v>0</v>
      </c>
      <c r="K162" s="29">
        <v>1</v>
      </c>
      <c r="L162" s="29">
        <v>0</v>
      </c>
      <c r="M162" s="29">
        <v>0</v>
      </c>
      <c r="N162" s="29">
        <v>175</v>
      </c>
      <c r="O162" s="29">
        <v>102</v>
      </c>
      <c r="P162" s="29">
        <v>168</v>
      </c>
      <c r="Q162" s="29">
        <v>85</v>
      </c>
      <c r="R162" s="32">
        <v>0</v>
      </c>
      <c r="S162" s="32">
        <v>1</v>
      </c>
      <c r="T162" s="32">
        <v>1</v>
      </c>
      <c r="U162" s="32">
        <v>0</v>
      </c>
      <c r="V162" s="32">
        <v>125</v>
      </c>
      <c r="W162" s="32">
        <v>24</v>
      </c>
      <c r="X162" s="32">
        <v>2.48</v>
      </c>
      <c r="Y162" s="32">
        <v>1.53</v>
      </c>
      <c r="Z162" s="26">
        <v>2330980</v>
      </c>
      <c r="AA162" s="32"/>
      <c r="AB162" s="29"/>
      <c r="AC162" s="29">
        <v>20</v>
      </c>
      <c r="AD162" s="32">
        <v>313</v>
      </c>
      <c r="AE162" s="22">
        <v>20.332136417358615</v>
      </c>
      <c r="AF162" s="32"/>
      <c r="AG162" s="29">
        <v>1</v>
      </c>
      <c r="AH162" s="32">
        <v>432</v>
      </c>
      <c r="AI162" s="32">
        <v>26</v>
      </c>
      <c r="AJ162" s="32">
        <v>241</v>
      </c>
      <c r="AK162" s="32">
        <v>125</v>
      </c>
      <c r="AL162" s="32">
        <v>9</v>
      </c>
      <c r="AM162" s="32">
        <v>596</v>
      </c>
      <c r="AN162" s="32">
        <v>322</v>
      </c>
      <c r="AO162" s="29">
        <v>0</v>
      </c>
      <c r="AP162" s="29">
        <v>0</v>
      </c>
      <c r="AQ162" s="29">
        <v>0</v>
      </c>
      <c r="AR162" s="29">
        <v>0</v>
      </c>
      <c r="AS162" s="32">
        <v>0</v>
      </c>
      <c r="AU162" s="29"/>
      <c r="AV162" s="29"/>
      <c r="AZ162" s="29">
        <v>1</v>
      </c>
      <c r="BA162" s="29">
        <v>0</v>
      </c>
      <c r="BB162" s="29">
        <v>1</v>
      </c>
      <c r="BC162" s="29">
        <v>3</v>
      </c>
      <c r="BD162" s="29">
        <v>1</v>
      </c>
      <c r="BE162" s="29"/>
      <c r="BF162" s="29">
        <v>1</v>
      </c>
      <c r="BG162" s="29">
        <v>0</v>
      </c>
      <c r="BH162" s="29" t="s">
        <v>212</v>
      </c>
      <c r="BI162" s="29" t="s">
        <v>213</v>
      </c>
      <c r="BJ162" s="29">
        <v>0</v>
      </c>
      <c r="BK162" s="29"/>
      <c r="BL162" s="29">
        <v>1</v>
      </c>
      <c r="BM162" s="27">
        <v>43556</v>
      </c>
      <c r="BN162" s="29">
        <f t="shared" si="5"/>
        <v>45</v>
      </c>
      <c r="BO162" s="26" t="s">
        <v>214</v>
      </c>
      <c r="BP162" s="30">
        <v>46.43333333333333</v>
      </c>
      <c r="BQ162" s="26">
        <v>2</v>
      </c>
      <c r="BR162" s="26">
        <v>2</v>
      </c>
      <c r="CA162" s="26"/>
      <c r="CB162" s="31"/>
    </row>
    <row r="163" spans="1:80" x14ac:dyDescent="0.25">
      <c r="A163" s="26">
        <v>187</v>
      </c>
      <c r="B163" s="27">
        <v>42165</v>
      </c>
      <c r="C163" s="27">
        <v>13415</v>
      </c>
      <c r="D163" s="28">
        <f t="shared" si="4"/>
        <v>78.716666666666669</v>
      </c>
      <c r="E163" s="29">
        <v>0</v>
      </c>
      <c r="F163" s="29">
        <v>1</v>
      </c>
      <c r="G163" s="29">
        <v>0</v>
      </c>
      <c r="H163" s="29">
        <v>1</v>
      </c>
      <c r="I163" s="27">
        <v>43509</v>
      </c>
      <c r="J163" s="29">
        <v>2</v>
      </c>
      <c r="K163" s="29">
        <v>1</v>
      </c>
      <c r="L163" s="29">
        <v>0</v>
      </c>
      <c r="M163" s="29">
        <v>0</v>
      </c>
      <c r="N163" s="29">
        <v>148</v>
      </c>
      <c r="O163" s="29">
        <v>90</v>
      </c>
      <c r="P163" s="29">
        <v>143</v>
      </c>
      <c r="Q163" s="29">
        <v>57</v>
      </c>
      <c r="R163" s="32">
        <v>0</v>
      </c>
      <c r="S163" s="32">
        <v>1</v>
      </c>
      <c r="T163" s="32">
        <v>1</v>
      </c>
      <c r="U163" s="32">
        <v>0</v>
      </c>
      <c r="V163" s="32">
        <v>110</v>
      </c>
      <c r="W163" s="32">
        <v>40</v>
      </c>
      <c r="X163" s="32">
        <v>2.4</v>
      </c>
      <c r="Y163" s="32">
        <v>1.24</v>
      </c>
      <c r="Z163" s="26">
        <v>2329652</v>
      </c>
      <c r="AA163" s="32">
        <v>1</v>
      </c>
      <c r="AB163" s="32">
        <v>36</v>
      </c>
      <c r="AC163" s="29">
        <v>63</v>
      </c>
      <c r="AD163" s="32">
        <v>80</v>
      </c>
      <c r="AE163" s="22">
        <v>60.671908968892545</v>
      </c>
      <c r="AF163" s="29">
        <v>1</v>
      </c>
      <c r="AG163" s="29">
        <v>2</v>
      </c>
      <c r="AH163" s="32">
        <v>900</v>
      </c>
      <c r="AI163" s="32">
        <v>52</v>
      </c>
      <c r="AJ163" s="32">
        <v>90</v>
      </c>
      <c r="AK163" s="32">
        <v>328</v>
      </c>
      <c r="AL163" s="32">
        <v>12</v>
      </c>
      <c r="AM163" s="32">
        <v>312</v>
      </c>
      <c r="AN163" s="32">
        <v>714</v>
      </c>
      <c r="AO163" s="29">
        <v>1</v>
      </c>
      <c r="AP163" s="29">
        <v>0</v>
      </c>
      <c r="AQ163" s="29">
        <v>1</v>
      </c>
      <c r="AR163" s="29"/>
      <c r="AS163" s="32">
        <v>1</v>
      </c>
      <c r="AU163" s="29"/>
      <c r="AV163" s="29">
        <v>1</v>
      </c>
      <c r="AW163" s="27">
        <v>42826</v>
      </c>
      <c r="AZ163" s="29">
        <v>0</v>
      </c>
      <c r="BA163" s="29"/>
      <c r="BB163" s="29">
        <v>1</v>
      </c>
      <c r="BC163" s="29">
        <v>2</v>
      </c>
      <c r="BD163" s="29">
        <v>1</v>
      </c>
      <c r="BE163" s="29"/>
      <c r="BF163" s="29">
        <v>1</v>
      </c>
      <c r="BG163" s="29">
        <v>0</v>
      </c>
      <c r="BH163" s="29" t="s">
        <v>165</v>
      </c>
      <c r="BI163" s="29" t="s">
        <v>215</v>
      </c>
      <c r="BJ163" s="29">
        <v>0</v>
      </c>
      <c r="BK163" s="29"/>
      <c r="BL163" s="29">
        <v>5</v>
      </c>
      <c r="BM163" s="27">
        <v>43509</v>
      </c>
      <c r="BN163" s="29">
        <f t="shared" si="5"/>
        <v>44</v>
      </c>
      <c r="BP163" s="30">
        <v>22.033333333333335</v>
      </c>
      <c r="BQ163" s="26">
        <v>0</v>
      </c>
      <c r="BR163" s="29">
        <v>3</v>
      </c>
      <c r="CA163" s="26"/>
      <c r="CB163" s="31"/>
    </row>
    <row r="164" spans="1:80" x14ac:dyDescent="0.25">
      <c r="A164" s="26">
        <v>188</v>
      </c>
      <c r="B164" s="27">
        <v>42172</v>
      </c>
      <c r="C164" s="27">
        <v>22126</v>
      </c>
      <c r="D164" s="28">
        <f t="shared" si="4"/>
        <v>54.883333333333333</v>
      </c>
      <c r="E164" s="29">
        <v>1</v>
      </c>
      <c r="F164" s="29">
        <v>1</v>
      </c>
      <c r="G164" s="29">
        <v>0</v>
      </c>
      <c r="H164" s="29">
        <v>0</v>
      </c>
      <c r="J164" s="29">
        <v>0</v>
      </c>
      <c r="K164" s="29">
        <v>0</v>
      </c>
      <c r="L164" s="29">
        <v>1</v>
      </c>
      <c r="M164" s="29">
        <v>1</v>
      </c>
      <c r="N164" s="29">
        <v>156</v>
      </c>
      <c r="O164" s="29">
        <v>74</v>
      </c>
      <c r="P164" s="29">
        <v>119</v>
      </c>
      <c r="Q164" s="29">
        <v>63</v>
      </c>
      <c r="R164" s="32">
        <v>0</v>
      </c>
      <c r="S164" s="32">
        <v>1</v>
      </c>
      <c r="T164" s="32">
        <v>1</v>
      </c>
      <c r="U164" s="32">
        <v>0</v>
      </c>
      <c r="V164" s="32">
        <v>119</v>
      </c>
      <c r="W164" s="32">
        <v>23</v>
      </c>
      <c r="X164" s="32">
        <v>2.39</v>
      </c>
      <c r="Y164" s="32">
        <v>1.32</v>
      </c>
      <c r="Z164" s="26">
        <v>2331673</v>
      </c>
      <c r="AA164" s="32">
        <v>1</v>
      </c>
      <c r="AB164" s="29">
        <v>294</v>
      </c>
      <c r="AC164" s="29">
        <v>90</v>
      </c>
      <c r="AD164" s="32">
        <v>72</v>
      </c>
      <c r="AE164" s="22">
        <v>90</v>
      </c>
      <c r="AF164" s="29">
        <v>1</v>
      </c>
      <c r="AG164" s="29">
        <v>2</v>
      </c>
      <c r="AH164" s="32">
        <v>967</v>
      </c>
      <c r="AI164" s="32">
        <v>72</v>
      </c>
      <c r="AJ164" s="32">
        <v>94</v>
      </c>
      <c r="AK164" s="32">
        <v>49</v>
      </c>
      <c r="AL164" s="32">
        <v>73</v>
      </c>
      <c r="AM164" s="32">
        <v>92</v>
      </c>
      <c r="AN164" s="32">
        <v>10</v>
      </c>
      <c r="AO164" s="29">
        <v>1</v>
      </c>
      <c r="AP164" s="29">
        <v>0</v>
      </c>
      <c r="AQ164" s="29">
        <v>1</v>
      </c>
      <c r="AR164" s="29">
        <v>1</v>
      </c>
      <c r="AS164" s="32">
        <v>2</v>
      </c>
      <c r="AT164" s="27">
        <v>42979</v>
      </c>
      <c r="AU164" s="29">
        <f>DATEDIF(B164,AT164,"m")</f>
        <v>26</v>
      </c>
      <c r="AV164" s="32">
        <v>0</v>
      </c>
      <c r="AZ164" s="29">
        <v>0</v>
      </c>
      <c r="BA164" s="29"/>
      <c r="BB164" s="29">
        <v>1</v>
      </c>
      <c r="BC164" s="29">
        <v>1</v>
      </c>
      <c r="BD164" s="29">
        <v>1</v>
      </c>
      <c r="BE164" s="29"/>
      <c r="BF164" s="29">
        <v>1</v>
      </c>
      <c r="BG164" s="29">
        <v>1</v>
      </c>
      <c r="BH164" s="29">
        <v>2</v>
      </c>
      <c r="BI164" s="29" t="s">
        <v>216</v>
      </c>
      <c r="BJ164" s="29">
        <v>0</v>
      </c>
      <c r="BK164" s="29"/>
      <c r="BL164" s="29">
        <v>4</v>
      </c>
      <c r="BM164" s="27">
        <v>44254</v>
      </c>
      <c r="BN164" s="29">
        <f t="shared" si="5"/>
        <v>68</v>
      </c>
      <c r="BP164" s="30">
        <v>69.400000000000006</v>
      </c>
      <c r="BQ164" s="26">
        <v>0</v>
      </c>
      <c r="BR164" s="26">
        <v>2</v>
      </c>
      <c r="CA164" s="26"/>
      <c r="CB164" s="31"/>
    </row>
    <row r="165" spans="1:80" x14ac:dyDescent="0.25">
      <c r="A165" s="26">
        <v>189</v>
      </c>
      <c r="B165" s="27">
        <v>42324</v>
      </c>
      <c r="C165" s="27">
        <v>34064</v>
      </c>
      <c r="D165" s="28">
        <f t="shared" si="4"/>
        <v>22.613888888888887</v>
      </c>
      <c r="E165" s="29">
        <v>0</v>
      </c>
      <c r="F165" s="29">
        <v>1</v>
      </c>
      <c r="G165" s="29">
        <v>0</v>
      </c>
      <c r="H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127</v>
      </c>
      <c r="O165" s="29">
        <v>75</v>
      </c>
      <c r="P165" s="29">
        <v>121</v>
      </c>
      <c r="Q165" s="29">
        <v>64</v>
      </c>
      <c r="R165" s="32">
        <v>0</v>
      </c>
      <c r="S165" s="32">
        <v>1</v>
      </c>
      <c r="T165" s="32">
        <v>1</v>
      </c>
      <c r="U165" s="32">
        <v>0</v>
      </c>
      <c r="V165" s="32">
        <v>136</v>
      </c>
      <c r="W165" s="32">
        <v>39</v>
      </c>
      <c r="X165" s="32">
        <v>2.42</v>
      </c>
      <c r="Y165" s="32">
        <v>1.08</v>
      </c>
      <c r="Z165" s="26">
        <v>2361243</v>
      </c>
      <c r="AA165" s="32">
        <v>0</v>
      </c>
      <c r="AB165" s="29"/>
      <c r="AC165" s="29">
        <v>90</v>
      </c>
      <c r="AD165" s="32">
        <v>46</v>
      </c>
      <c r="AE165" s="22">
        <v>90</v>
      </c>
      <c r="AF165" s="29">
        <v>0</v>
      </c>
      <c r="AG165" s="29">
        <v>0</v>
      </c>
      <c r="AH165" s="32">
        <v>8</v>
      </c>
      <c r="AI165" s="29">
        <v>90</v>
      </c>
      <c r="AJ165" s="32">
        <v>38</v>
      </c>
      <c r="AK165" s="32">
        <v>7</v>
      </c>
      <c r="AL165" s="32">
        <v>90</v>
      </c>
      <c r="AM165" s="32">
        <v>53</v>
      </c>
      <c r="AN165" s="32">
        <v>6</v>
      </c>
      <c r="AO165" s="29">
        <v>1</v>
      </c>
      <c r="AP165" s="29">
        <v>1</v>
      </c>
      <c r="AQ165" s="29">
        <v>0</v>
      </c>
      <c r="AR165" s="29">
        <v>1</v>
      </c>
      <c r="AS165" s="32">
        <v>2</v>
      </c>
      <c r="AT165" s="27">
        <v>42461</v>
      </c>
      <c r="AU165" s="29">
        <f>DATEDIF(B165,AT165,"m")</f>
        <v>4</v>
      </c>
      <c r="AV165" s="32">
        <v>0</v>
      </c>
      <c r="AZ165" s="29">
        <v>0</v>
      </c>
      <c r="BA165" s="29"/>
      <c r="BB165" s="29">
        <v>1</v>
      </c>
      <c r="BC165" s="29">
        <v>2</v>
      </c>
      <c r="BD165" s="29">
        <v>1</v>
      </c>
      <c r="BE165" s="29"/>
      <c r="BF165" s="29">
        <v>0</v>
      </c>
      <c r="BG165" s="29"/>
      <c r="BH165" s="29"/>
      <c r="BI165" s="29"/>
      <c r="BJ165" s="29">
        <v>0</v>
      </c>
      <c r="BK165" s="29"/>
      <c r="BL165" s="29">
        <v>4</v>
      </c>
      <c r="BM165" s="27">
        <v>44001</v>
      </c>
      <c r="BN165" s="29">
        <f t="shared" si="5"/>
        <v>55</v>
      </c>
      <c r="BP165" s="30">
        <v>55.9</v>
      </c>
      <c r="BQ165" s="26">
        <v>0</v>
      </c>
      <c r="BR165" s="26">
        <v>0</v>
      </c>
      <c r="CA165" s="26"/>
      <c r="CB165" s="31"/>
    </row>
    <row r="166" spans="1:80" x14ac:dyDescent="0.25">
      <c r="A166" s="26">
        <v>190</v>
      </c>
      <c r="B166" s="27">
        <v>37141</v>
      </c>
      <c r="C166" s="27">
        <v>21002</v>
      </c>
      <c r="D166" s="28">
        <f t="shared" si="4"/>
        <v>44.18333333333333</v>
      </c>
      <c r="E166" s="29">
        <v>1</v>
      </c>
      <c r="F166" s="29">
        <v>1</v>
      </c>
      <c r="G166" s="29">
        <v>0</v>
      </c>
      <c r="H166" s="29">
        <v>0</v>
      </c>
      <c r="J166" s="29">
        <v>0</v>
      </c>
      <c r="K166" s="29">
        <v>1</v>
      </c>
      <c r="L166" s="29">
        <v>0</v>
      </c>
      <c r="M166" s="29">
        <v>0</v>
      </c>
      <c r="N166" s="29">
        <v>140</v>
      </c>
      <c r="O166" s="29">
        <v>90</v>
      </c>
      <c r="P166" s="29">
        <v>139</v>
      </c>
      <c r="Q166" s="29">
        <v>94</v>
      </c>
      <c r="R166" s="32">
        <v>0</v>
      </c>
      <c r="S166" s="32">
        <v>1</v>
      </c>
      <c r="T166" s="32">
        <v>1</v>
      </c>
      <c r="U166" s="32">
        <v>0</v>
      </c>
      <c r="V166" s="29"/>
      <c r="W166" s="29"/>
      <c r="X166" s="29"/>
      <c r="Y166" s="29"/>
      <c r="Z166" s="26">
        <v>466352</v>
      </c>
      <c r="AA166" s="29"/>
      <c r="AB166" s="29"/>
      <c r="AC166" s="29"/>
      <c r="AD166" s="29"/>
      <c r="AF166" s="29"/>
      <c r="AG166" s="29">
        <v>0</v>
      </c>
      <c r="AH166" s="29">
        <v>187.5</v>
      </c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U166" s="29"/>
      <c r="AV166" s="29"/>
      <c r="AZ166" s="29">
        <v>1</v>
      </c>
      <c r="BA166" s="29" t="s">
        <v>272</v>
      </c>
      <c r="BB166" s="29">
        <v>1</v>
      </c>
      <c r="BC166" s="29">
        <v>1</v>
      </c>
      <c r="BD166" s="29">
        <v>1</v>
      </c>
      <c r="BE166" s="29"/>
      <c r="BF166" s="29">
        <v>1</v>
      </c>
      <c r="BG166" s="29">
        <v>0</v>
      </c>
      <c r="BH166" s="29" t="s">
        <v>218</v>
      </c>
      <c r="BI166" s="29" t="s">
        <v>219</v>
      </c>
      <c r="BJ166" s="29">
        <v>1</v>
      </c>
      <c r="BK166" s="29" t="s">
        <v>217</v>
      </c>
      <c r="BL166" s="29">
        <v>1</v>
      </c>
      <c r="BM166" s="27">
        <v>39509</v>
      </c>
      <c r="BN166" s="29">
        <f t="shared" si="5"/>
        <v>77</v>
      </c>
      <c r="BO166" s="26" t="s">
        <v>220</v>
      </c>
      <c r="BP166" s="30">
        <v>78.933333333333337</v>
      </c>
      <c r="BQ166" s="26">
        <v>0</v>
      </c>
      <c r="BR166" s="26">
        <v>1</v>
      </c>
      <c r="CA166" s="26"/>
      <c r="CB166" s="31"/>
    </row>
    <row r="167" spans="1:80" x14ac:dyDescent="0.25">
      <c r="A167" s="26">
        <v>191</v>
      </c>
      <c r="B167" s="27">
        <v>42345</v>
      </c>
      <c r="C167" s="27">
        <v>23248</v>
      </c>
      <c r="D167" s="28">
        <f t="shared" si="4"/>
        <v>52.283333333333331</v>
      </c>
      <c r="E167" s="29">
        <v>1</v>
      </c>
      <c r="F167" s="29">
        <v>1</v>
      </c>
      <c r="G167" s="29">
        <v>0</v>
      </c>
      <c r="H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139</v>
      </c>
      <c r="O167" s="29">
        <v>65</v>
      </c>
      <c r="P167" s="29">
        <v>144</v>
      </c>
      <c r="Q167" s="29">
        <v>90</v>
      </c>
      <c r="R167" s="32">
        <v>0</v>
      </c>
      <c r="S167" s="32">
        <v>1</v>
      </c>
      <c r="T167" s="32">
        <v>1</v>
      </c>
      <c r="U167" s="32">
        <v>0</v>
      </c>
      <c r="V167" s="32">
        <v>153</v>
      </c>
      <c r="W167" s="29">
        <v>28</v>
      </c>
      <c r="X167" s="29">
        <v>2.3199999999999998</v>
      </c>
      <c r="Y167" s="29">
        <v>0.69</v>
      </c>
      <c r="Z167" s="26">
        <v>2355288</v>
      </c>
      <c r="AA167" s="29">
        <v>1</v>
      </c>
      <c r="AB167" s="29">
        <v>17</v>
      </c>
      <c r="AC167" s="29">
        <v>79</v>
      </c>
      <c r="AD167" s="29">
        <v>91</v>
      </c>
      <c r="AE167" s="28">
        <v>83.573849324441255</v>
      </c>
      <c r="AF167" s="29"/>
      <c r="AG167" s="29">
        <v>1</v>
      </c>
      <c r="AH167" s="29">
        <v>513</v>
      </c>
      <c r="AI167" s="29">
        <v>69</v>
      </c>
      <c r="AJ167" s="29">
        <v>99</v>
      </c>
      <c r="AK167" s="29">
        <v>293</v>
      </c>
      <c r="AL167" s="29">
        <v>111</v>
      </c>
      <c r="AM167" s="29">
        <v>59</v>
      </c>
      <c r="AN167" s="29">
        <v>52</v>
      </c>
      <c r="AO167" s="29">
        <v>1</v>
      </c>
      <c r="AP167" s="29">
        <v>1</v>
      </c>
      <c r="AQ167" s="29">
        <v>0</v>
      </c>
      <c r="AR167" s="29"/>
      <c r="AS167" s="29">
        <v>1</v>
      </c>
      <c r="AU167" s="29"/>
      <c r="AV167" s="29">
        <v>0</v>
      </c>
      <c r="AZ167" s="29">
        <v>0</v>
      </c>
      <c r="BA167" s="29"/>
      <c r="BB167" s="29">
        <v>1</v>
      </c>
      <c r="BC167" s="29">
        <v>1</v>
      </c>
      <c r="BD167" s="29">
        <v>1</v>
      </c>
      <c r="BE167" s="29"/>
      <c r="BF167" s="29">
        <v>0</v>
      </c>
      <c r="BG167" s="29"/>
      <c r="BH167" s="29"/>
      <c r="BI167" s="29"/>
      <c r="BJ167" s="29">
        <v>0</v>
      </c>
      <c r="BK167" s="29"/>
      <c r="BL167" s="29">
        <v>1</v>
      </c>
      <c r="BM167" s="27">
        <v>44196</v>
      </c>
      <c r="BN167" s="29">
        <f t="shared" si="5"/>
        <v>60</v>
      </c>
      <c r="BP167" s="30">
        <v>61.7</v>
      </c>
      <c r="BQ167" s="26">
        <v>1</v>
      </c>
      <c r="BR167" s="26">
        <v>2</v>
      </c>
      <c r="CA167" s="26"/>
      <c r="CB167" s="31"/>
    </row>
    <row r="168" spans="1:80" x14ac:dyDescent="0.25">
      <c r="A168" s="26">
        <v>192</v>
      </c>
      <c r="B168" s="27">
        <v>42396</v>
      </c>
      <c r="C168" s="27">
        <v>28736</v>
      </c>
      <c r="D168" s="28">
        <f t="shared" si="4"/>
        <v>37.4</v>
      </c>
      <c r="E168" s="29">
        <v>0</v>
      </c>
      <c r="F168" s="29">
        <v>1</v>
      </c>
      <c r="G168" s="29">
        <v>0</v>
      </c>
      <c r="H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88</v>
      </c>
      <c r="O168" s="29">
        <v>57</v>
      </c>
      <c r="P168" s="29">
        <v>119</v>
      </c>
      <c r="Q168" s="29">
        <v>77</v>
      </c>
      <c r="R168" s="32">
        <v>0</v>
      </c>
      <c r="S168" s="32">
        <v>1</v>
      </c>
      <c r="T168" s="32">
        <v>1</v>
      </c>
      <c r="U168" s="32">
        <v>0</v>
      </c>
      <c r="V168" s="32">
        <v>107</v>
      </c>
      <c r="W168" s="29">
        <v>28</v>
      </c>
      <c r="X168" s="29">
        <v>2.4300000000000002</v>
      </c>
      <c r="Y168" s="29">
        <v>1.34</v>
      </c>
      <c r="Z168" s="26">
        <v>2373090</v>
      </c>
      <c r="AA168" s="29">
        <v>1</v>
      </c>
      <c r="AB168" s="29">
        <v>15</v>
      </c>
      <c r="AC168" s="29">
        <v>27</v>
      </c>
      <c r="AD168" s="29">
        <v>185</v>
      </c>
      <c r="AE168" s="28">
        <v>29.434707016760107</v>
      </c>
      <c r="AF168" s="29">
        <v>1</v>
      </c>
      <c r="AG168" s="29">
        <v>2</v>
      </c>
      <c r="AH168" s="29">
        <v>1286</v>
      </c>
      <c r="AI168" s="29">
        <v>90</v>
      </c>
      <c r="AJ168" s="29">
        <v>61</v>
      </c>
      <c r="AK168" s="29">
        <v>35</v>
      </c>
      <c r="AL168" s="29"/>
      <c r="AM168" s="29"/>
      <c r="AN168" s="29"/>
      <c r="AO168" s="29">
        <v>1</v>
      </c>
      <c r="AP168" s="29">
        <v>0</v>
      </c>
      <c r="AQ168" s="29">
        <v>1</v>
      </c>
      <c r="AR168" s="29"/>
      <c r="AS168" s="29">
        <v>1</v>
      </c>
      <c r="AU168" s="29"/>
      <c r="AV168" s="29"/>
      <c r="AZ168" s="29">
        <v>0</v>
      </c>
      <c r="BA168" s="29"/>
      <c r="BB168" s="29">
        <v>1</v>
      </c>
      <c r="BC168" s="29">
        <v>1</v>
      </c>
      <c r="BD168" s="29">
        <v>1</v>
      </c>
      <c r="BE168" s="29"/>
      <c r="BF168" s="29">
        <v>1</v>
      </c>
      <c r="BG168" s="29">
        <v>1</v>
      </c>
      <c r="BH168" s="29">
        <v>2</v>
      </c>
      <c r="BI168" s="29" t="s">
        <v>221</v>
      </c>
      <c r="BJ168" s="29">
        <v>0</v>
      </c>
      <c r="BK168" s="29"/>
      <c r="BL168" s="29">
        <v>3</v>
      </c>
      <c r="BM168" s="27">
        <v>42635</v>
      </c>
      <c r="BN168" s="29">
        <f t="shared" si="5"/>
        <v>7</v>
      </c>
      <c r="BP168" s="30">
        <v>7.9666666666666668</v>
      </c>
      <c r="BQ168" s="26">
        <v>2</v>
      </c>
      <c r="BR168" s="26">
        <v>2</v>
      </c>
      <c r="CA168" s="26"/>
      <c r="CB168" s="31"/>
    </row>
    <row r="169" spans="1:80" x14ac:dyDescent="0.25">
      <c r="A169" s="26">
        <v>193</v>
      </c>
      <c r="B169" s="27">
        <v>42471</v>
      </c>
      <c r="C169" s="27">
        <v>27576</v>
      </c>
      <c r="D169" s="28">
        <f t="shared" si="4"/>
        <v>40.777777777777779</v>
      </c>
      <c r="E169" s="29">
        <v>1</v>
      </c>
      <c r="F169" s="29">
        <v>0</v>
      </c>
      <c r="G169" s="29">
        <v>1</v>
      </c>
      <c r="H169" s="29">
        <v>0</v>
      </c>
      <c r="J169" s="29">
        <v>0</v>
      </c>
      <c r="K169" s="29">
        <v>1</v>
      </c>
      <c r="L169" s="29">
        <v>0</v>
      </c>
      <c r="M169" s="29">
        <v>0</v>
      </c>
      <c r="N169" s="29">
        <v>141</v>
      </c>
      <c r="O169" s="29">
        <v>100</v>
      </c>
      <c r="P169" s="29">
        <v>138</v>
      </c>
      <c r="Q169" s="29">
        <v>81</v>
      </c>
      <c r="R169" s="32">
        <v>0</v>
      </c>
      <c r="S169" s="32">
        <v>1</v>
      </c>
      <c r="T169" s="32">
        <v>1</v>
      </c>
      <c r="U169" s="32">
        <v>0</v>
      </c>
      <c r="V169" s="32">
        <v>133</v>
      </c>
      <c r="W169" s="29">
        <v>19</v>
      </c>
      <c r="X169" s="29">
        <v>2.37</v>
      </c>
      <c r="Y169" s="29">
        <v>1.46</v>
      </c>
      <c r="Z169" s="26">
        <v>2145147</v>
      </c>
      <c r="AA169" s="29"/>
      <c r="AB169" s="29"/>
      <c r="AC169" s="29">
        <v>80</v>
      </c>
      <c r="AD169" s="29">
        <v>96</v>
      </c>
      <c r="AE169" s="28">
        <v>90</v>
      </c>
      <c r="AF169" s="29">
        <v>1</v>
      </c>
      <c r="AG169" s="29">
        <v>2</v>
      </c>
      <c r="AH169" s="29">
        <v>1807</v>
      </c>
      <c r="AI169" s="29">
        <v>76</v>
      </c>
      <c r="AJ169" s="29">
        <v>100</v>
      </c>
      <c r="AK169" s="29">
        <v>126</v>
      </c>
      <c r="AL169" s="29">
        <v>7</v>
      </c>
      <c r="AM169" s="29">
        <v>797</v>
      </c>
      <c r="AN169" s="29">
        <v>901</v>
      </c>
      <c r="AO169" s="29">
        <v>1</v>
      </c>
      <c r="AP169" s="29">
        <v>0</v>
      </c>
      <c r="AQ169" s="29">
        <v>1</v>
      </c>
      <c r="AR169" s="29"/>
      <c r="AS169" s="29">
        <v>1</v>
      </c>
      <c r="AU169" s="29"/>
      <c r="AV169" s="29">
        <v>1</v>
      </c>
      <c r="AW169" s="27">
        <v>41609</v>
      </c>
      <c r="AZ169" s="29">
        <v>1</v>
      </c>
      <c r="BA169" s="29" t="s">
        <v>270</v>
      </c>
      <c r="BB169" s="29">
        <v>1</v>
      </c>
      <c r="BC169" s="29">
        <v>3</v>
      </c>
      <c r="BD169" s="29">
        <v>1</v>
      </c>
      <c r="BE169" s="29"/>
      <c r="BF169" s="29">
        <v>1</v>
      </c>
      <c r="BG169" s="29">
        <v>0</v>
      </c>
      <c r="BH169" s="29" t="s">
        <v>159</v>
      </c>
      <c r="BI169" s="29" t="s">
        <v>224</v>
      </c>
      <c r="BJ169" s="29">
        <v>1</v>
      </c>
      <c r="BK169" s="29" t="s">
        <v>222</v>
      </c>
      <c r="BL169" s="29">
        <v>1</v>
      </c>
      <c r="BM169" s="27">
        <v>42491</v>
      </c>
      <c r="BN169" s="29">
        <f t="shared" si="5"/>
        <v>0</v>
      </c>
      <c r="BO169" s="26" t="s">
        <v>223</v>
      </c>
      <c r="BP169" s="30">
        <v>-28.733333333333334</v>
      </c>
      <c r="BQ169" s="26">
        <v>0</v>
      </c>
      <c r="BR169" s="26">
        <v>2</v>
      </c>
      <c r="CA169" s="26"/>
      <c r="CB169" s="31"/>
    </row>
    <row r="170" spans="1:80" x14ac:dyDescent="0.25">
      <c r="A170" s="26">
        <v>194</v>
      </c>
      <c r="B170" s="27">
        <v>42478</v>
      </c>
      <c r="C170" s="27">
        <v>22018</v>
      </c>
      <c r="D170" s="28">
        <f t="shared" si="4"/>
        <v>56.016666666666666</v>
      </c>
      <c r="E170" s="29">
        <v>1</v>
      </c>
      <c r="F170" s="29">
        <v>1</v>
      </c>
      <c r="G170" s="29">
        <v>0</v>
      </c>
      <c r="H170" s="29">
        <v>0</v>
      </c>
      <c r="J170" s="29">
        <v>0</v>
      </c>
      <c r="K170" s="29">
        <v>0</v>
      </c>
      <c r="L170" s="29">
        <v>1</v>
      </c>
      <c r="M170" s="29">
        <v>2</v>
      </c>
      <c r="N170" s="29">
        <v>130</v>
      </c>
      <c r="O170" s="29">
        <v>76</v>
      </c>
      <c r="P170" s="29">
        <v>129</v>
      </c>
      <c r="Q170" s="29">
        <v>53</v>
      </c>
      <c r="R170" s="32">
        <v>0</v>
      </c>
      <c r="S170" s="32">
        <v>1</v>
      </c>
      <c r="T170" s="32">
        <v>1</v>
      </c>
      <c r="U170" s="32">
        <v>0</v>
      </c>
      <c r="V170" s="32">
        <v>134</v>
      </c>
      <c r="W170" s="29">
        <v>20</v>
      </c>
      <c r="X170" s="29">
        <v>2.36</v>
      </c>
      <c r="Y170" s="29">
        <v>1.39</v>
      </c>
      <c r="Z170" s="26">
        <v>2377055</v>
      </c>
      <c r="AA170" s="29">
        <v>1</v>
      </c>
      <c r="AB170" s="29">
        <v>61</v>
      </c>
      <c r="AC170" s="29">
        <v>90</v>
      </c>
      <c r="AD170" s="29">
        <v>64</v>
      </c>
      <c r="AE170" s="28">
        <v>90</v>
      </c>
      <c r="AF170" s="29">
        <v>1</v>
      </c>
      <c r="AG170" s="29">
        <v>2</v>
      </c>
      <c r="AH170" s="29">
        <v>888</v>
      </c>
      <c r="AI170" s="29">
        <v>90</v>
      </c>
      <c r="AJ170" s="29">
        <v>61</v>
      </c>
      <c r="AK170" s="29">
        <v>51</v>
      </c>
      <c r="AL170" s="32">
        <v>90</v>
      </c>
      <c r="AM170" s="29">
        <v>70</v>
      </c>
      <c r="AN170" s="29">
        <v>6</v>
      </c>
      <c r="AO170" s="29">
        <v>1</v>
      </c>
      <c r="AP170" s="29">
        <v>0</v>
      </c>
      <c r="AQ170" s="29">
        <v>1</v>
      </c>
      <c r="AR170" s="29">
        <v>1</v>
      </c>
      <c r="AS170" s="29">
        <v>2</v>
      </c>
      <c r="AT170" s="27">
        <v>43132</v>
      </c>
      <c r="AU170" s="29">
        <f>DATEDIF(B170,AT170,"m")</f>
        <v>21</v>
      </c>
      <c r="AV170" s="29">
        <v>0</v>
      </c>
      <c r="AZ170" s="29">
        <v>0</v>
      </c>
      <c r="BA170" s="29"/>
      <c r="BB170" s="29">
        <v>1</v>
      </c>
      <c r="BC170" s="29">
        <v>1</v>
      </c>
      <c r="BD170" s="29">
        <v>1</v>
      </c>
      <c r="BE170" s="29"/>
      <c r="BF170" s="29">
        <v>1</v>
      </c>
      <c r="BG170" s="29">
        <v>1</v>
      </c>
      <c r="BH170" s="29">
        <v>2</v>
      </c>
      <c r="BI170" s="29" t="s">
        <v>225</v>
      </c>
      <c r="BJ170" s="29">
        <v>0</v>
      </c>
      <c r="BK170" s="29"/>
      <c r="BL170" s="29">
        <v>1</v>
      </c>
      <c r="BM170" s="27">
        <v>44196</v>
      </c>
      <c r="BN170" s="29">
        <f t="shared" si="5"/>
        <v>56</v>
      </c>
      <c r="BP170" s="30">
        <v>57.266666666666666</v>
      </c>
      <c r="BQ170" s="26">
        <v>0</v>
      </c>
      <c r="BR170" s="26">
        <v>2</v>
      </c>
      <c r="CA170" s="26"/>
      <c r="CB170" s="31"/>
    </row>
    <row r="171" spans="1:80" x14ac:dyDescent="0.25">
      <c r="A171" s="26">
        <v>195</v>
      </c>
      <c r="B171" s="27">
        <v>42515</v>
      </c>
      <c r="C171" s="27">
        <v>15197</v>
      </c>
      <c r="D171" s="28">
        <f t="shared" si="4"/>
        <v>74.794444444444451</v>
      </c>
      <c r="E171" s="29">
        <v>1</v>
      </c>
      <c r="F171" s="29">
        <v>1</v>
      </c>
      <c r="G171" s="29">
        <v>0</v>
      </c>
      <c r="H171" s="29">
        <v>0</v>
      </c>
      <c r="J171" s="29">
        <v>0</v>
      </c>
      <c r="K171" s="29">
        <v>1</v>
      </c>
      <c r="L171" s="29">
        <v>0</v>
      </c>
      <c r="M171" s="29">
        <v>0</v>
      </c>
      <c r="N171" s="29">
        <v>152</v>
      </c>
      <c r="O171" s="29">
        <v>87</v>
      </c>
      <c r="P171" s="29">
        <v>142</v>
      </c>
      <c r="Q171" s="29">
        <v>97</v>
      </c>
      <c r="R171" s="32">
        <v>0</v>
      </c>
      <c r="S171" s="32">
        <v>1</v>
      </c>
      <c r="T171" s="32">
        <v>1</v>
      </c>
      <c r="U171" s="32">
        <v>0</v>
      </c>
      <c r="V171" s="32">
        <v>153</v>
      </c>
      <c r="W171" s="29">
        <v>24</v>
      </c>
      <c r="X171" s="29">
        <v>2.5099999999999998</v>
      </c>
      <c r="Y171" s="29">
        <v>1.1100000000000001</v>
      </c>
      <c r="Z171" s="26">
        <v>2388936</v>
      </c>
      <c r="AA171" s="29">
        <v>1</v>
      </c>
      <c r="AB171" s="29">
        <v>536</v>
      </c>
      <c r="AC171" s="29">
        <v>90</v>
      </c>
      <c r="AD171" s="29">
        <v>80</v>
      </c>
      <c r="AE171" s="28">
        <v>83.375768262141648</v>
      </c>
      <c r="AF171" s="29"/>
      <c r="AG171" s="29">
        <v>1</v>
      </c>
      <c r="AH171" s="29">
        <v>545</v>
      </c>
      <c r="AI171" s="29">
        <v>81</v>
      </c>
      <c r="AJ171" s="29">
        <v>81</v>
      </c>
      <c r="AK171" s="29">
        <v>39</v>
      </c>
      <c r="AL171" s="29">
        <v>70</v>
      </c>
      <c r="AM171" s="29">
        <v>91</v>
      </c>
      <c r="AN171" s="29">
        <v>11</v>
      </c>
      <c r="AO171" s="29">
        <v>1</v>
      </c>
      <c r="AP171" s="29">
        <v>0</v>
      </c>
      <c r="AQ171" s="29">
        <v>1</v>
      </c>
      <c r="AR171" s="29">
        <v>1</v>
      </c>
      <c r="AS171" s="29">
        <v>2</v>
      </c>
      <c r="AT171" s="27">
        <v>42705</v>
      </c>
      <c r="AU171" s="29">
        <f>DATEDIF(B171,AT171,"m")</f>
        <v>6</v>
      </c>
      <c r="AV171" s="29">
        <v>0</v>
      </c>
      <c r="AZ171" s="29">
        <v>0</v>
      </c>
      <c r="BA171" s="29"/>
      <c r="BB171" s="29">
        <v>1</v>
      </c>
      <c r="BC171" s="29">
        <v>1</v>
      </c>
      <c r="BD171" s="29">
        <v>1</v>
      </c>
      <c r="BE171" s="29"/>
      <c r="BF171" s="29">
        <v>1</v>
      </c>
      <c r="BG171" s="29">
        <v>1</v>
      </c>
      <c r="BH171" s="29">
        <v>2</v>
      </c>
      <c r="BI171" s="29" t="s">
        <v>226</v>
      </c>
      <c r="BJ171" s="29">
        <v>0</v>
      </c>
      <c r="BK171" s="29"/>
      <c r="BL171" s="29">
        <v>1</v>
      </c>
      <c r="BM171" s="27">
        <v>44196</v>
      </c>
      <c r="BN171" s="29">
        <f t="shared" si="5"/>
        <v>55</v>
      </c>
      <c r="BP171" s="30">
        <v>56.033333333333331</v>
      </c>
      <c r="BQ171" s="26">
        <v>0</v>
      </c>
      <c r="BR171" s="26">
        <v>2</v>
      </c>
      <c r="CA171" s="26"/>
      <c r="CB171" s="31"/>
    </row>
    <row r="172" spans="1:80" x14ac:dyDescent="0.25">
      <c r="A172" s="26">
        <v>196</v>
      </c>
      <c r="B172" s="27">
        <v>42562</v>
      </c>
      <c r="C172" s="27">
        <v>27226</v>
      </c>
      <c r="D172" s="28">
        <f t="shared" si="4"/>
        <v>41.986111111111114</v>
      </c>
      <c r="E172" s="29">
        <v>1</v>
      </c>
      <c r="F172" s="29">
        <v>1</v>
      </c>
      <c r="G172" s="29">
        <v>0</v>
      </c>
      <c r="H172" s="29">
        <v>0</v>
      </c>
      <c r="J172" s="29">
        <v>0</v>
      </c>
      <c r="K172" s="29">
        <v>1</v>
      </c>
      <c r="L172" s="29">
        <v>0</v>
      </c>
      <c r="M172" s="29">
        <v>0</v>
      </c>
      <c r="N172" s="29">
        <v>175</v>
      </c>
      <c r="O172" s="29">
        <v>102</v>
      </c>
      <c r="P172" s="29">
        <v>168</v>
      </c>
      <c r="Q172" s="29">
        <v>85</v>
      </c>
      <c r="R172" s="32">
        <v>0</v>
      </c>
      <c r="S172" s="32">
        <v>1</v>
      </c>
      <c r="T172" s="32">
        <v>1</v>
      </c>
      <c r="U172" s="32">
        <v>0</v>
      </c>
      <c r="V172" s="32">
        <v>110</v>
      </c>
      <c r="W172" s="29">
        <v>28</v>
      </c>
      <c r="X172" s="29">
        <v>2.52</v>
      </c>
      <c r="Y172" s="29">
        <v>1.31</v>
      </c>
      <c r="Z172" s="26">
        <v>2330980</v>
      </c>
      <c r="AA172" s="29"/>
      <c r="AB172" s="29"/>
      <c r="AC172" s="29">
        <v>13</v>
      </c>
      <c r="AD172" s="29">
        <v>436</v>
      </c>
      <c r="AE172" s="28">
        <v>13.515326749419437</v>
      </c>
      <c r="AF172" s="29"/>
      <c r="AG172" s="29">
        <v>1</v>
      </c>
      <c r="AH172" s="29">
        <v>400</v>
      </c>
      <c r="AI172" s="29">
        <v>25</v>
      </c>
      <c r="AJ172" s="29">
        <v>251</v>
      </c>
      <c r="AK172" s="29">
        <v>153</v>
      </c>
      <c r="AL172" s="29">
        <v>9</v>
      </c>
      <c r="AM172" s="29">
        <v>596</v>
      </c>
      <c r="AN172" s="29">
        <v>322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U172" s="29"/>
      <c r="AV172" s="29"/>
      <c r="AZ172" s="29">
        <v>1</v>
      </c>
      <c r="BA172" s="29">
        <v>0</v>
      </c>
      <c r="BB172" s="29">
        <v>1</v>
      </c>
      <c r="BC172" s="29">
        <v>1</v>
      </c>
      <c r="BD172" s="29">
        <v>1</v>
      </c>
      <c r="BE172" s="29"/>
      <c r="BF172" s="29">
        <v>1</v>
      </c>
      <c r="BG172" s="29">
        <v>0</v>
      </c>
      <c r="BH172" s="29" t="s">
        <v>212</v>
      </c>
      <c r="BI172" s="29" t="s">
        <v>213</v>
      </c>
      <c r="BJ172" s="29">
        <v>1</v>
      </c>
      <c r="BK172" s="29" t="s">
        <v>227</v>
      </c>
      <c r="BL172" s="29">
        <v>1</v>
      </c>
      <c r="BM172" s="27">
        <v>43656</v>
      </c>
      <c r="BN172" s="29">
        <f t="shared" si="5"/>
        <v>35</v>
      </c>
      <c r="BO172" s="26" t="s">
        <v>228</v>
      </c>
      <c r="BP172" s="30">
        <v>36.466666666666669</v>
      </c>
      <c r="BQ172" s="26">
        <v>2</v>
      </c>
      <c r="BR172" s="26">
        <v>2</v>
      </c>
      <c r="CA172" s="26"/>
      <c r="CB172" s="31"/>
    </row>
    <row r="173" spans="1:80" x14ac:dyDescent="0.25">
      <c r="A173" s="26">
        <v>197</v>
      </c>
      <c r="B173" s="27">
        <v>42564</v>
      </c>
      <c r="C173" s="27">
        <v>17302</v>
      </c>
      <c r="D173" s="28">
        <f t="shared" si="4"/>
        <v>69.161111111111111</v>
      </c>
      <c r="E173" s="29">
        <v>0</v>
      </c>
      <c r="F173" s="29">
        <v>1</v>
      </c>
      <c r="G173" s="29">
        <v>0</v>
      </c>
      <c r="H173" s="29">
        <v>1</v>
      </c>
      <c r="I173" s="27">
        <v>43679</v>
      </c>
      <c r="J173" s="29">
        <v>0</v>
      </c>
      <c r="K173" s="29">
        <v>0</v>
      </c>
      <c r="L173" s="29">
        <v>0</v>
      </c>
      <c r="M173" s="29">
        <v>0</v>
      </c>
      <c r="N173" s="29">
        <v>117</v>
      </c>
      <c r="O173" s="29">
        <v>67</v>
      </c>
      <c r="P173" s="29">
        <v>123</v>
      </c>
      <c r="Q173" s="29">
        <v>56</v>
      </c>
      <c r="R173" s="32">
        <v>0</v>
      </c>
      <c r="S173" s="32">
        <v>1</v>
      </c>
      <c r="T173" s="32">
        <v>1</v>
      </c>
      <c r="U173" s="32">
        <v>0</v>
      </c>
      <c r="V173" s="32">
        <v>138</v>
      </c>
      <c r="W173" s="29">
        <v>17</v>
      </c>
      <c r="X173" s="29">
        <v>2.41</v>
      </c>
      <c r="Y173" s="29">
        <v>1.03</v>
      </c>
      <c r="Z173" s="26">
        <v>884037</v>
      </c>
      <c r="AA173" s="29">
        <v>0</v>
      </c>
      <c r="AB173" s="29"/>
      <c r="AC173" s="29">
        <v>69</v>
      </c>
      <c r="AD173" s="29">
        <v>47</v>
      </c>
      <c r="AE173" s="28">
        <v>90</v>
      </c>
      <c r="AF173" s="29"/>
      <c r="AG173" s="29">
        <v>1</v>
      </c>
      <c r="AH173" s="29">
        <v>548</v>
      </c>
      <c r="AI173" s="29">
        <v>64</v>
      </c>
      <c r="AJ173" s="29">
        <v>77</v>
      </c>
      <c r="AK173" s="29">
        <v>500</v>
      </c>
      <c r="AL173" s="29"/>
      <c r="AM173" s="29"/>
      <c r="AN173" s="29"/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U173" s="29"/>
      <c r="AV173" s="29"/>
      <c r="AZ173" s="29">
        <v>0</v>
      </c>
      <c r="BA173" s="29"/>
      <c r="BB173" s="29">
        <v>1</v>
      </c>
      <c r="BC173" s="29">
        <v>1</v>
      </c>
      <c r="BD173" s="29">
        <v>1</v>
      </c>
      <c r="BE173" s="29"/>
      <c r="BF173" s="29">
        <v>0</v>
      </c>
      <c r="BG173" s="29"/>
      <c r="BH173" s="29"/>
      <c r="BI173" s="29"/>
      <c r="BJ173" s="29">
        <v>0</v>
      </c>
      <c r="BK173" s="29"/>
      <c r="BL173" s="29">
        <v>5</v>
      </c>
      <c r="BM173" s="27">
        <v>43314</v>
      </c>
      <c r="BN173" s="29">
        <f t="shared" si="5"/>
        <v>24</v>
      </c>
      <c r="BP173" s="30">
        <v>25</v>
      </c>
      <c r="BQ173" s="26">
        <v>2</v>
      </c>
      <c r="BR173" s="26">
        <v>2</v>
      </c>
      <c r="CA173" s="26"/>
      <c r="CB173" s="31"/>
    </row>
    <row r="174" spans="1:80" x14ac:dyDescent="0.25">
      <c r="A174" s="26">
        <v>199</v>
      </c>
      <c r="B174" s="27">
        <v>42648</v>
      </c>
      <c r="C174" s="27">
        <v>19933</v>
      </c>
      <c r="D174" s="28">
        <f t="shared" si="4"/>
        <v>62.18611111111111</v>
      </c>
      <c r="E174" s="29">
        <v>1</v>
      </c>
      <c r="F174" s="29">
        <v>1</v>
      </c>
      <c r="G174" s="29">
        <v>0</v>
      </c>
      <c r="H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127</v>
      </c>
      <c r="O174" s="29">
        <v>61</v>
      </c>
      <c r="P174" s="29">
        <v>101</v>
      </c>
      <c r="Q174" s="29">
        <v>62</v>
      </c>
      <c r="R174" s="32">
        <v>0</v>
      </c>
      <c r="S174" s="32">
        <v>1</v>
      </c>
      <c r="T174" s="32">
        <v>1</v>
      </c>
      <c r="U174" s="32">
        <v>0</v>
      </c>
      <c r="V174" s="32">
        <v>119</v>
      </c>
      <c r="W174" s="29">
        <v>27</v>
      </c>
      <c r="X174" s="29">
        <v>2.39</v>
      </c>
      <c r="Y174" s="29">
        <v>1.04</v>
      </c>
      <c r="Z174" s="26">
        <v>2418126</v>
      </c>
      <c r="AA174" s="29">
        <v>1</v>
      </c>
      <c r="AB174" s="29">
        <v>37</v>
      </c>
      <c r="AC174" s="29">
        <v>84</v>
      </c>
      <c r="AD174" s="29">
        <v>81</v>
      </c>
      <c r="AE174" s="28">
        <v>89.739190384559038</v>
      </c>
      <c r="AF174" s="29">
        <v>1</v>
      </c>
      <c r="AG174" s="29">
        <v>2</v>
      </c>
      <c r="AH174" s="29">
        <v>866</v>
      </c>
      <c r="AI174" s="29">
        <v>70</v>
      </c>
      <c r="AJ174" s="29">
        <v>94</v>
      </c>
      <c r="AK174" s="29">
        <v>18</v>
      </c>
      <c r="AL174" s="29">
        <v>79</v>
      </c>
      <c r="AM174" s="29">
        <v>84</v>
      </c>
      <c r="AN174" s="29">
        <v>232</v>
      </c>
      <c r="AO174" s="29">
        <v>1</v>
      </c>
      <c r="AP174" s="29">
        <v>0</v>
      </c>
      <c r="AQ174" s="29">
        <v>1</v>
      </c>
      <c r="AR174" s="29">
        <v>1</v>
      </c>
      <c r="AS174" s="29">
        <v>2</v>
      </c>
      <c r="AT174" s="27">
        <v>42887</v>
      </c>
      <c r="AU174" s="29">
        <f>DATEDIF(B174,AT174,"m")</f>
        <v>7</v>
      </c>
      <c r="AV174" s="29">
        <v>1</v>
      </c>
      <c r="AW174" s="27">
        <v>44166</v>
      </c>
      <c r="AZ174" s="29">
        <v>0</v>
      </c>
      <c r="BA174" s="29"/>
      <c r="BB174" s="29">
        <v>1</v>
      </c>
      <c r="BC174" s="29">
        <v>1</v>
      </c>
      <c r="BD174" s="29">
        <v>1</v>
      </c>
      <c r="BE174" s="29"/>
      <c r="BF174" s="29">
        <v>1</v>
      </c>
      <c r="BG174" s="29">
        <v>1</v>
      </c>
      <c r="BH174" s="29">
        <v>2</v>
      </c>
      <c r="BI174" s="29" t="s">
        <v>231</v>
      </c>
      <c r="BJ174" s="29">
        <v>0</v>
      </c>
      <c r="BK174" s="29"/>
      <c r="BL174" s="29">
        <v>1</v>
      </c>
      <c r="BM174" s="27">
        <v>44196</v>
      </c>
      <c r="BN174" s="29">
        <f t="shared" si="5"/>
        <v>50</v>
      </c>
      <c r="BP174" s="30">
        <v>50.6</v>
      </c>
      <c r="BQ174" s="26">
        <v>0</v>
      </c>
      <c r="BR174" s="26">
        <v>2</v>
      </c>
      <c r="CA174" s="26"/>
      <c r="CB174" s="31"/>
    </row>
    <row r="175" spans="1:80" x14ac:dyDescent="0.25">
      <c r="A175" s="26">
        <v>200</v>
      </c>
      <c r="B175" s="27">
        <v>42660</v>
      </c>
      <c r="C175" s="27">
        <v>17378</v>
      </c>
      <c r="D175" s="28">
        <f t="shared" si="4"/>
        <v>69.213888888888889</v>
      </c>
      <c r="E175" s="29">
        <v>1</v>
      </c>
      <c r="F175" s="29">
        <v>1</v>
      </c>
      <c r="G175" s="29">
        <v>0</v>
      </c>
      <c r="H175" s="29">
        <v>0</v>
      </c>
      <c r="J175" s="29">
        <v>0</v>
      </c>
      <c r="K175" s="29">
        <v>1</v>
      </c>
      <c r="L175" s="29">
        <v>0</v>
      </c>
      <c r="M175" s="29">
        <v>0</v>
      </c>
      <c r="N175" s="29">
        <v>148</v>
      </c>
      <c r="O175" s="29">
        <v>72</v>
      </c>
      <c r="P175" s="29">
        <v>139</v>
      </c>
      <c r="Q175" s="29">
        <v>57</v>
      </c>
      <c r="R175" s="32">
        <v>0</v>
      </c>
      <c r="S175" s="32">
        <v>1</v>
      </c>
      <c r="T175" s="32">
        <v>1</v>
      </c>
      <c r="U175" s="32">
        <v>0</v>
      </c>
      <c r="V175" s="32">
        <v>127</v>
      </c>
      <c r="W175" s="29">
        <v>37</v>
      </c>
      <c r="X175" s="29">
        <v>2.41</v>
      </c>
      <c r="Y175" s="29">
        <v>1.05</v>
      </c>
      <c r="Z175" s="26">
        <v>1823864</v>
      </c>
      <c r="AA175" s="29">
        <v>0</v>
      </c>
      <c r="AB175" s="29"/>
      <c r="AC175" s="29">
        <v>69</v>
      </c>
      <c r="AD175" s="29">
        <v>94</v>
      </c>
      <c r="AE175" s="28">
        <v>71.349175075855783</v>
      </c>
      <c r="AF175" s="29"/>
      <c r="AG175" s="29">
        <v>1</v>
      </c>
      <c r="AH175" s="29">
        <v>462</v>
      </c>
      <c r="AI175" s="29">
        <v>63</v>
      </c>
      <c r="AJ175" s="29">
        <v>102</v>
      </c>
      <c r="AK175" s="29">
        <v>35</v>
      </c>
      <c r="AL175" s="29">
        <v>51</v>
      </c>
      <c r="AM175" s="29">
        <v>121</v>
      </c>
      <c r="AN175" s="29">
        <v>16</v>
      </c>
      <c r="AO175" s="29">
        <v>1</v>
      </c>
      <c r="AP175" s="29">
        <v>1</v>
      </c>
      <c r="AQ175" s="29">
        <v>0</v>
      </c>
      <c r="AR175" s="29">
        <v>1</v>
      </c>
      <c r="AS175" s="29">
        <v>2</v>
      </c>
      <c r="AT175" s="27">
        <v>43160</v>
      </c>
      <c r="AU175" s="29">
        <f>DATEDIF(B175,AT175,"m")</f>
        <v>16</v>
      </c>
      <c r="AV175" s="29">
        <v>0</v>
      </c>
      <c r="AZ175" s="29">
        <v>0</v>
      </c>
      <c r="BA175" s="29"/>
      <c r="BB175" s="29">
        <v>1</v>
      </c>
      <c r="BC175" s="29">
        <v>1</v>
      </c>
      <c r="BD175" s="29">
        <v>1</v>
      </c>
      <c r="BE175" s="29"/>
      <c r="BF175" s="29">
        <v>0</v>
      </c>
      <c r="BG175" s="29"/>
      <c r="BH175" s="29"/>
      <c r="BI175" s="29"/>
      <c r="BJ175" s="29">
        <v>0</v>
      </c>
      <c r="BK175" s="29"/>
      <c r="BL175" s="29">
        <v>1</v>
      </c>
      <c r="BM175" s="27">
        <v>44196</v>
      </c>
      <c r="BN175" s="29">
        <f t="shared" si="5"/>
        <v>50</v>
      </c>
      <c r="BP175" s="30">
        <v>51.2</v>
      </c>
      <c r="BQ175" s="26">
        <v>0</v>
      </c>
      <c r="BR175" s="29">
        <v>3</v>
      </c>
      <c r="CA175" s="26"/>
      <c r="CB175" s="31"/>
    </row>
    <row r="176" spans="1:80" x14ac:dyDescent="0.25">
      <c r="A176" s="26">
        <v>201</v>
      </c>
      <c r="B176" s="27">
        <v>42744</v>
      </c>
      <c r="C176" s="27">
        <v>18696</v>
      </c>
      <c r="D176" s="28">
        <f t="shared" si="4"/>
        <v>65.833333333333329</v>
      </c>
      <c r="E176" s="29">
        <v>0</v>
      </c>
      <c r="F176" s="29">
        <v>1</v>
      </c>
      <c r="G176" s="29">
        <v>0</v>
      </c>
      <c r="H176" s="29">
        <v>0</v>
      </c>
      <c r="J176" s="29">
        <v>0</v>
      </c>
      <c r="K176" s="29">
        <v>0</v>
      </c>
      <c r="L176" s="29">
        <v>1</v>
      </c>
      <c r="M176" s="29">
        <v>1</v>
      </c>
      <c r="N176" s="29">
        <v>147</v>
      </c>
      <c r="O176" s="29">
        <v>73</v>
      </c>
      <c r="P176" s="29">
        <v>109</v>
      </c>
      <c r="Q176" s="29">
        <v>63</v>
      </c>
      <c r="R176" s="32">
        <v>0</v>
      </c>
      <c r="S176" s="32">
        <v>1</v>
      </c>
      <c r="T176" s="32">
        <v>1</v>
      </c>
      <c r="U176" s="32">
        <v>0</v>
      </c>
      <c r="V176" s="32">
        <v>112</v>
      </c>
      <c r="W176" s="29">
        <v>27</v>
      </c>
      <c r="X176" s="29">
        <v>2.5499999999999998</v>
      </c>
      <c r="Y176" s="29">
        <v>1.69</v>
      </c>
      <c r="Z176" s="26">
        <v>2435162</v>
      </c>
      <c r="AA176" s="29">
        <v>0</v>
      </c>
      <c r="AB176" s="29"/>
      <c r="AC176" s="29">
        <v>37</v>
      </c>
      <c r="AD176" s="29">
        <v>126</v>
      </c>
      <c r="AE176" s="28">
        <v>38.351231439226311</v>
      </c>
      <c r="AF176" s="29">
        <v>1</v>
      </c>
      <c r="AG176" s="29">
        <v>2</v>
      </c>
      <c r="AH176" s="29">
        <v>1294</v>
      </c>
      <c r="AI176" s="29">
        <v>18</v>
      </c>
      <c r="AJ176" s="29">
        <v>240</v>
      </c>
      <c r="AK176" s="29">
        <v>401</v>
      </c>
      <c r="AL176" s="29">
        <v>14</v>
      </c>
      <c r="AM176" s="29">
        <v>295</v>
      </c>
      <c r="AN176" s="29"/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U176" s="29"/>
      <c r="AV176" s="29"/>
      <c r="AZ176" s="29">
        <v>0</v>
      </c>
      <c r="BA176" s="29"/>
      <c r="BB176" s="29">
        <v>1</v>
      </c>
      <c r="BC176" s="29">
        <v>2</v>
      </c>
      <c r="BD176" s="29">
        <v>1</v>
      </c>
      <c r="BE176" s="29"/>
      <c r="BF176" s="29">
        <v>1</v>
      </c>
      <c r="BG176" s="29">
        <v>1</v>
      </c>
      <c r="BH176" s="29" t="s">
        <v>194</v>
      </c>
      <c r="BI176" s="29" t="s">
        <v>233</v>
      </c>
      <c r="BJ176" s="29">
        <v>0</v>
      </c>
      <c r="BK176" s="29"/>
      <c r="BL176" s="29">
        <v>1</v>
      </c>
      <c r="BM176" s="27">
        <v>44196</v>
      </c>
      <c r="BN176" s="29">
        <f t="shared" si="5"/>
        <v>47</v>
      </c>
      <c r="BO176" s="26" t="s">
        <v>234</v>
      </c>
      <c r="BP176" s="30">
        <v>48.4</v>
      </c>
      <c r="BQ176" s="26">
        <v>2</v>
      </c>
      <c r="BR176" s="26">
        <v>2</v>
      </c>
      <c r="CA176" s="26"/>
      <c r="CB176" s="31"/>
    </row>
    <row r="177" spans="1:80" x14ac:dyDescent="0.25">
      <c r="A177" s="26">
        <v>202</v>
      </c>
      <c r="B177" s="27">
        <v>42765</v>
      </c>
      <c r="C177" s="27">
        <v>18295</v>
      </c>
      <c r="D177" s="28">
        <f t="shared" si="4"/>
        <v>66.99722222222222</v>
      </c>
      <c r="E177" s="29">
        <v>1</v>
      </c>
      <c r="F177" s="29">
        <v>0</v>
      </c>
      <c r="G177" s="29">
        <v>1</v>
      </c>
      <c r="H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126</v>
      </c>
      <c r="O177" s="29">
        <v>69</v>
      </c>
      <c r="P177" s="29">
        <v>123</v>
      </c>
      <c r="Q177" s="29">
        <v>64</v>
      </c>
      <c r="R177" s="32">
        <v>0</v>
      </c>
      <c r="S177" s="32">
        <v>1</v>
      </c>
      <c r="T177" s="32">
        <v>1</v>
      </c>
      <c r="U177" s="32">
        <v>0</v>
      </c>
      <c r="V177" s="32">
        <v>130</v>
      </c>
      <c r="W177" s="29">
        <v>28</v>
      </c>
      <c r="X177" s="29">
        <v>2.4300000000000002</v>
      </c>
      <c r="Y177" s="29">
        <v>1.44</v>
      </c>
      <c r="Z177" s="26">
        <v>2429784</v>
      </c>
      <c r="AA177" s="29">
        <v>1</v>
      </c>
      <c r="AB177" s="29">
        <v>201</v>
      </c>
      <c r="AC177" s="29">
        <v>90</v>
      </c>
      <c r="AD177" s="29">
        <v>75</v>
      </c>
      <c r="AE177" s="28">
        <v>90</v>
      </c>
      <c r="AF177" s="29">
        <v>1</v>
      </c>
      <c r="AG177" s="29">
        <v>2</v>
      </c>
      <c r="AH177" s="29">
        <v>1372</v>
      </c>
      <c r="AI177" s="29">
        <v>77</v>
      </c>
      <c r="AJ177" s="29">
        <v>86</v>
      </c>
      <c r="AK177" s="29">
        <v>161</v>
      </c>
      <c r="AL177" s="29">
        <v>48</v>
      </c>
      <c r="AM177" s="29">
        <v>128</v>
      </c>
      <c r="AN177" s="29">
        <v>532</v>
      </c>
      <c r="AO177" s="29">
        <v>1</v>
      </c>
      <c r="AP177" s="29">
        <v>0</v>
      </c>
      <c r="AQ177" s="29">
        <v>1</v>
      </c>
      <c r="AR177" s="29">
        <v>1</v>
      </c>
      <c r="AS177" s="29">
        <v>2</v>
      </c>
      <c r="AT177" s="27">
        <v>43009</v>
      </c>
      <c r="AU177" s="29">
        <f>DATEDIF(B177,AT177,"m")</f>
        <v>8</v>
      </c>
      <c r="AV177" s="29">
        <v>1</v>
      </c>
      <c r="AW177" s="27">
        <v>43132</v>
      </c>
      <c r="AX177" s="27">
        <v>43800</v>
      </c>
      <c r="AZ177" s="29">
        <v>0</v>
      </c>
      <c r="BA177" s="29"/>
      <c r="BB177" s="29">
        <v>1</v>
      </c>
      <c r="BC177" s="29">
        <v>1</v>
      </c>
      <c r="BD177" s="29">
        <v>1</v>
      </c>
      <c r="BE177" s="29"/>
      <c r="BF177" s="29">
        <v>1</v>
      </c>
      <c r="BG177" s="29">
        <v>1</v>
      </c>
      <c r="BH177" s="29" t="s">
        <v>235</v>
      </c>
      <c r="BI177" s="29" t="s">
        <v>236</v>
      </c>
      <c r="BJ177" s="29">
        <v>0</v>
      </c>
      <c r="BK177" s="29"/>
      <c r="BL177" s="29">
        <v>1</v>
      </c>
      <c r="BM177" s="27">
        <v>44196</v>
      </c>
      <c r="BN177" s="29">
        <f t="shared" si="5"/>
        <v>47</v>
      </c>
      <c r="BP177" s="30">
        <v>12.233333333333333</v>
      </c>
      <c r="BQ177" s="26">
        <v>0</v>
      </c>
      <c r="BR177" s="26">
        <v>2</v>
      </c>
      <c r="CA177" s="26"/>
      <c r="CB177" s="31"/>
    </row>
    <row r="178" spans="1:80" customFormat="1" hidden="1" x14ac:dyDescent="0.25">
      <c r="A178">
        <v>180</v>
      </c>
      <c r="B178" s="12">
        <v>41920</v>
      </c>
      <c r="C178" s="12">
        <v>17454</v>
      </c>
      <c r="D178" s="1">
        <f t="shared" si="4"/>
        <v>66.983333333333334</v>
      </c>
      <c r="E178" s="6">
        <v>1</v>
      </c>
      <c r="F178" s="2">
        <v>1</v>
      </c>
      <c r="G178" s="6">
        <v>0</v>
      </c>
      <c r="H178" s="6">
        <v>0</v>
      </c>
      <c r="I178" s="12"/>
      <c r="J178" s="6">
        <v>2</v>
      </c>
      <c r="K178" s="6">
        <v>1</v>
      </c>
      <c r="L178" s="2">
        <v>0</v>
      </c>
      <c r="M178" s="6">
        <v>0</v>
      </c>
      <c r="N178" s="6">
        <v>150</v>
      </c>
      <c r="O178" s="6">
        <v>73</v>
      </c>
      <c r="P178" s="6">
        <v>116</v>
      </c>
      <c r="Q178" s="6">
        <v>54</v>
      </c>
      <c r="R178" s="8">
        <v>0</v>
      </c>
      <c r="S178" s="8">
        <v>1</v>
      </c>
      <c r="T178" s="8">
        <v>1</v>
      </c>
      <c r="U178" s="8">
        <v>1</v>
      </c>
      <c r="V178" s="8">
        <v>123</v>
      </c>
      <c r="W178" s="8">
        <v>21</v>
      </c>
      <c r="X178" s="8">
        <v>2.4</v>
      </c>
      <c r="Y178" s="8">
        <v>0.96</v>
      </c>
      <c r="Z178">
        <v>2278352</v>
      </c>
      <c r="AA178" s="8">
        <v>0</v>
      </c>
      <c r="AB178" s="6">
        <v>3</v>
      </c>
      <c r="AC178" s="2">
        <v>34</v>
      </c>
      <c r="AD178" s="3">
        <v>177</v>
      </c>
      <c r="AE178" s="16">
        <v>33.721409795987995</v>
      </c>
      <c r="AF178" s="2">
        <v>1</v>
      </c>
      <c r="AG178" s="2">
        <v>2</v>
      </c>
      <c r="AH178" s="18">
        <v>1843</v>
      </c>
      <c r="AI178" s="8">
        <v>32</v>
      </c>
      <c r="AJ178" s="8">
        <v>188</v>
      </c>
      <c r="AK178" s="18">
        <v>253</v>
      </c>
      <c r="AL178" s="8">
        <v>33</v>
      </c>
      <c r="AM178" s="2">
        <v>175</v>
      </c>
      <c r="AN178" s="2">
        <v>344</v>
      </c>
      <c r="AO178" s="6">
        <v>1</v>
      </c>
      <c r="AP178" s="6"/>
      <c r="AQ178" s="6"/>
      <c r="AR178" s="6"/>
      <c r="AS178" s="8">
        <v>1</v>
      </c>
      <c r="AT178" s="12"/>
      <c r="AU178" s="6"/>
      <c r="AV178" s="8">
        <v>1</v>
      </c>
      <c r="AW178" s="12">
        <v>43009</v>
      </c>
      <c r="AX178" s="12"/>
      <c r="AY178" s="12"/>
      <c r="AZ178" s="2">
        <v>0</v>
      </c>
      <c r="BA178" s="2"/>
      <c r="BB178" s="2">
        <v>1</v>
      </c>
      <c r="BC178" s="2">
        <v>2</v>
      </c>
      <c r="BD178" s="2">
        <v>1</v>
      </c>
      <c r="BE178" s="2"/>
      <c r="BF178" s="2">
        <v>0</v>
      </c>
      <c r="BG178" s="2"/>
      <c r="BH178" s="2"/>
      <c r="BI178" s="2"/>
      <c r="BJ178" s="6">
        <v>0</v>
      </c>
      <c r="BK178" s="2"/>
      <c r="BL178" s="2">
        <v>1</v>
      </c>
      <c r="BM178" s="12">
        <v>44196</v>
      </c>
      <c r="BN178" s="2">
        <f t="shared" si="5"/>
        <v>74</v>
      </c>
      <c r="BO178" t="s">
        <v>207</v>
      </c>
      <c r="BP178" s="6">
        <v>36.299999999999997</v>
      </c>
      <c r="BQ178">
        <v>2</v>
      </c>
      <c r="CB178" s="11"/>
    </row>
    <row r="179" spans="1:80" x14ac:dyDescent="0.25">
      <c r="A179" s="26">
        <v>203</v>
      </c>
      <c r="B179" s="27">
        <v>42831</v>
      </c>
      <c r="C179" s="27">
        <v>25220</v>
      </c>
      <c r="D179" s="28">
        <f t="shared" si="4"/>
        <v>48.219444444444441</v>
      </c>
      <c r="E179" s="29">
        <v>1</v>
      </c>
      <c r="F179" s="29">
        <v>1</v>
      </c>
      <c r="G179" s="29">
        <v>0</v>
      </c>
      <c r="H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125</v>
      </c>
      <c r="O179" s="29">
        <v>78</v>
      </c>
      <c r="P179" s="29">
        <v>134</v>
      </c>
      <c r="Q179" s="29">
        <v>83</v>
      </c>
      <c r="R179" s="32">
        <v>0</v>
      </c>
      <c r="S179" s="32">
        <v>1</v>
      </c>
      <c r="T179" s="32">
        <v>1</v>
      </c>
      <c r="U179" s="32">
        <v>0</v>
      </c>
      <c r="V179" s="32">
        <v>122</v>
      </c>
      <c r="W179" s="29">
        <v>27</v>
      </c>
      <c r="X179" s="29">
        <v>2.37</v>
      </c>
      <c r="Y179" s="29">
        <v>1.43</v>
      </c>
      <c r="Z179" s="26">
        <v>926638</v>
      </c>
      <c r="AA179" s="29">
        <v>1</v>
      </c>
      <c r="AB179" s="29">
        <v>510</v>
      </c>
      <c r="AC179" s="29">
        <v>58</v>
      </c>
      <c r="AD179" s="29">
        <v>117</v>
      </c>
      <c r="AE179" s="28">
        <v>63.461839648092933</v>
      </c>
      <c r="AF179" s="29"/>
      <c r="AG179" s="29">
        <v>1</v>
      </c>
      <c r="AH179" s="29">
        <v>512</v>
      </c>
      <c r="AI179" s="29">
        <v>71</v>
      </c>
      <c r="AJ179" s="29">
        <v>98</v>
      </c>
      <c r="AK179" s="29">
        <v>101</v>
      </c>
      <c r="AL179" s="29">
        <v>65</v>
      </c>
      <c r="AM179" s="29">
        <v>104</v>
      </c>
      <c r="AN179" s="29">
        <v>10</v>
      </c>
      <c r="AO179" s="29">
        <v>1</v>
      </c>
      <c r="AP179" s="29">
        <v>0</v>
      </c>
      <c r="AQ179" s="29">
        <v>1</v>
      </c>
      <c r="AR179" s="29">
        <v>1</v>
      </c>
      <c r="AS179" s="29">
        <v>2</v>
      </c>
      <c r="AT179" s="27">
        <v>44105</v>
      </c>
      <c r="AU179" s="29">
        <f>DATEDIF(B179,AT179,"m")</f>
        <v>41</v>
      </c>
      <c r="AV179" s="29">
        <v>0</v>
      </c>
      <c r="AZ179" s="29">
        <v>0</v>
      </c>
      <c r="BA179" s="29"/>
      <c r="BB179" s="29">
        <v>1</v>
      </c>
      <c r="BC179" s="29">
        <v>1</v>
      </c>
      <c r="BD179" s="29">
        <v>1</v>
      </c>
      <c r="BE179" s="29"/>
      <c r="BF179" s="29">
        <v>1</v>
      </c>
      <c r="BG179" s="29">
        <v>1</v>
      </c>
      <c r="BH179" s="29">
        <v>2</v>
      </c>
      <c r="BI179" s="29" t="s">
        <v>237</v>
      </c>
      <c r="BJ179" s="29">
        <v>0</v>
      </c>
      <c r="BK179" s="29"/>
      <c r="BL179" s="29">
        <v>1</v>
      </c>
      <c r="BM179" s="27">
        <v>44196</v>
      </c>
      <c r="BN179" s="29">
        <f t="shared" si="5"/>
        <v>44</v>
      </c>
      <c r="BP179" s="30">
        <v>45.5</v>
      </c>
      <c r="BQ179" s="26">
        <v>0</v>
      </c>
      <c r="BR179" s="26">
        <v>2</v>
      </c>
      <c r="CA179" s="26"/>
      <c r="CB179" s="31"/>
    </row>
    <row r="180" spans="1:80" x14ac:dyDescent="0.25">
      <c r="A180" s="26">
        <v>204</v>
      </c>
      <c r="B180" s="27">
        <v>42838</v>
      </c>
      <c r="C180" s="27">
        <v>14347</v>
      </c>
      <c r="D180" s="28">
        <f t="shared" si="4"/>
        <v>78.00277777777778</v>
      </c>
      <c r="E180" s="29">
        <v>1</v>
      </c>
      <c r="F180" s="29">
        <v>1</v>
      </c>
      <c r="G180" s="29">
        <v>0</v>
      </c>
      <c r="H180" s="29">
        <v>1</v>
      </c>
      <c r="I180" s="27">
        <v>43247</v>
      </c>
      <c r="J180" s="29">
        <v>0</v>
      </c>
      <c r="K180" s="29">
        <v>1</v>
      </c>
      <c r="L180" s="29">
        <v>1</v>
      </c>
      <c r="M180" s="29">
        <v>2</v>
      </c>
      <c r="N180" s="29">
        <v>160</v>
      </c>
      <c r="O180" s="29">
        <v>67</v>
      </c>
      <c r="P180" s="29">
        <v>132</v>
      </c>
      <c r="Q180" s="29">
        <v>76</v>
      </c>
      <c r="R180" s="32">
        <v>0</v>
      </c>
      <c r="S180" s="32">
        <v>1</v>
      </c>
      <c r="T180" s="32">
        <v>1</v>
      </c>
      <c r="U180" s="32">
        <v>0</v>
      </c>
      <c r="V180" s="32">
        <v>139</v>
      </c>
      <c r="W180" s="29">
        <v>29</v>
      </c>
      <c r="X180" s="29">
        <v>2.33</v>
      </c>
      <c r="Y180" s="29">
        <v>2.08</v>
      </c>
      <c r="Z180" s="26">
        <v>2185827</v>
      </c>
      <c r="AA180" s="29">
        <v>0</v>
      </c>
      <c r="AB180" s="29"/>
      <c r="AC180" s="29">
        <v>21</v>
      </c>
      <c r="AD180" s="29">
        <v>255</v>
      </c>
      <c r="AE180" s="28">
        <v>20.071541934803324</v>
      </c>
      <c r="AF180" s="29">
        <v>1</v>
      </c>
      <c r="AG180" s="29">
        <v>2</v>
      </c>
      <c r="AH180" s="29">
        <v>1160</v>
      </c>
      <c r="AI180" s="29">
        <v>11</v>
      </c>
      <c r="AJ180" s="29">
        <v>450</v>
      </c>
      <c r="AK180" s="29">
        <v>369</v>
      </c>
      <c r="AL180" s="29"/>
      <c r="AM180" s="29"/>
      <c r="AN180" s="29"/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U180" s="29"/>
      <c r="AV180" s="29"/>
      <c r="AZ180" s="29">
        <v>1</v>
      </c>
      <c r="BA180" s="29">
        <v>0</v>
      </c>
      <c r="BB180" s="29">
        <v>1</v>
      </c>
      <c r="BC180" s="29">
        <v>1</v>
      </c>
      <c r="BD180" s="29">
        <v>1</v>
      </c>
      <c r="BE180" s="29"/>
      <c r="BF180" s="29">
        <v>1</v>
      </c>
      <c r="BG180" s="29">
        <v>1</v>
      </c>
      <c r="BH180" s="29">
        <v>2</v>
      </c>
      <c r="BI180" s="29" t="s">
        <v>232</v>
      </c>
      <c r="BJ180" s="29">
        <v>0</v>
      </c>
      <c r="BK180" s="29"/>
      <c r="BL180" s="29">
        <v>5</v>
      </c>
      <c r="BM180" s="27">
        <v>42838</v>
      </c>
      <c r="BN180" s="29">
        <f t="shared" si="5"/>
        <v>0</v>
      </c>
      <c r="BO180" s="26" t="s">
        <v>238</v>
      </c>
      <c r="BP180" s="30">
        <v>0</v>
      </c>
      <c r="BQ180" s="26">
        <v>2</v>
      </c>
      <c r="BR180" s="26">
        <v>2</v>
      </c>
      <c r="CA180" s="26"/>
      <c r="CB180" s="31"/>
    </row>
    <row r="181" spans="1:80" x14ac:dyDescent="0.25">
      <c r="A181" s="26">
        <v>205</v>
      </c>
      <c r="B181" s="27">
        <v>42845</v>
      </c>
      <c r="C181" s="27">
        <v>16641</v>
      </c>
      <c r="D181" s="28">
        <f t="shared" si="4"/>
        <v>71.74166666666666</v>
      </c>
      <c r="E181" s="29">
        <v>1</v>
      </c>
      <c r="F181" s="29">
        <v>1</v>
      </c>
      <c r="G181" s="29">
        <v>0</v>
      </c>
      <c r="H181" s="29">
        <v>0</v>
      </c>
      <c r="J181" s="29">
        <v>0</v>
      </c>
      <c r="K181" s="29">
        <v>1</v>
      </c>
      <c r="L181" s="29">
        <v>0</v>
      </c>
      <c r="M181" s="29">
        <v>0</v>
      </c>
      <c r="N181" s="29">
        <v>155</v>
      </c>
      <c r="O181" s="29">
        <v>76</v>
      </c>
      <c r="P181" s="29">
        <v>170</v>
      </c>
      <c r="Q181" s="29">
        <v>90</v>
      </c>
      <c r="R181" s="32">
        <v>0</v>
      </c>
      <c r="S181" s="32">
        <v>1</v>
      </c>
      <c r="T181" s="32">
        <v>1</v>
      </c>
      <c r="U181" s="32">
        <v>0</v>
      </c>
      <c r="V181" s="32">
        <v>150</v>
      </c>
      <c r="W181" s="29">
        <v>33</v>
      </c>
      <c r="X181" s="29">
        <v>2.34</v>
      </c>
      <c r="Y181" s="29">
        <v>0.7</v>
      </c>
      <c r="Z181" s="26">
        <v>2433660</v>
      </c>
      <c r="AA181" s="29">
        <v>0</v>
      </c>
      <c r="AB181" s="29"/>
      <c r="AC181" s="29">
        <v>90</v>
      </c>
      <c r="AD181" s="29">
        <v>71</v>
      </c>
      <c r="AE181" s="28">
        <v>89.465566955094346</v>
      </c>
      <c r="AF181" s="29"/>
      <c r="AG181" s="29">
        <v>1</v>
      </c>
      <c r="AH181" s="29">
        <v>489</v>
      </c>
      <c r="AI181" s="29">
        <v>68</v>
      </c>
      <c r="AJ181" s="29">
        <v>94</v>
      </c>
      <c r="AK181" s="29">
        <v>9</v>
      </c>
      <c r="AL181" s="29">
        <v>67</v>
      </c>
      <c r="AM181" s="29">
        <v>95</v>
      </c>
      <c r="AN181" s="29">
        <v>11</v>
      </c>
      <c r="AO181" s="29">
        <v>1</v>
      </c>
      <c r="AP181" s="29">
        <v>1</v>
      </c>
      <c r="AQ181" s="29">
        <v>0</v>
      </c>
      <c r="AR181" s="29">
        <v>1</v>
      </c>
      <c r="AS181" s="29">
        <v>2</v>
      </c>
      <c r="AT181" s="27">
        <v>42917</v>
      </c>
      <c r="AU181" s="29">
        <f>DATEDIF(B181,AT181,"m")</f>
        <v>2</v>
      </c>
      <c r="AV181" s="29">
        <v>0</v>
      </c>
      <c r="AZ181" s="29">
        <v>0</v>
      </c>
      <c r="BA181" s="29"/>
      <c r="BB181" s="29">
        <v>1</v>
      </c>
      <c r="BC181" s="29">
        <v>2</v>
      </c>
      <c r="BD181" s="29">
        <v>1</v>
      </c>
      <c r="BE181" s="29"/>
      <c r="BF181" s="29">
        <v>0</v>
      </c>
      <c r="BG181" s="29"/>
      <c r="BH181" s="29"/>
      <c r="BI181" s="29"/>
      <c r="BJ181" s="29">
        <v>0</v>
      </c>
      <c r="BK181" s="29"/>
      <c r="BL181" s="29">
        <v>1</v>
      </c>
      <c r="BM181" s="27">
        <v>44196</v>
      </c>
      <c r="BN181" s="29">
        <f t="shared" si="5"/>
        <v>44</v>
      </c>
      <c r="BP181" s="30">
        <v>45.033333333333331</v>
      </c>
      <c r="BQ181" s="26">
        <v>0</v>
      </c>
      <c r="BR181" s="29">
        <v>3</v>
      </c>
      <c r="CA181" s="26"/>
      <c r="CB181" s="31"/>
    </row>
    <row r="182" spans="1:80" x14ac:dyDescent="0.25">
      <c r="A182" s="26">
        <v>206</v>
      </c>
      <c r="B182" s="27">
        <v>42863</v>
      </c>
      <c r="C182" s="27">
        <v>19616</v>
      </c>
      <c r="D182" s="28">
        <f t="shared" si="4"/>
        <v>63.65</v>
      </c>
      <c r="E182" s="29">
        <v>1</v>
      </c>
      <c r="F182" s="29">
        <v>1</v>
      </c>
      <c r="G182" s="29">
        <v>0</v>
      </c>
      <c r="H182" s="29">
        <v>0</v>
      </c>
      <c r="J182" s="29">
        <v>0</v>
      </c>
      <c r="K182" s="29">
        <v>1</v>
      </c>
      <c r="L182" s="29">
        <v>0</v>
      </c>
      <c r="M182" s="29">
        <v>0</v>
      </c>
      <c r="N182" s="29">
        <v>146</v>
      </c>
      <c r="O182" s="29">
        <v>70</v>
      </c>
      <c r="P182" s="29">
        <v>151</v>
      </c>
      <c r="Q182" s="29">
        <v>70</v>
      </c>
      <c r="R182" s="32">
        <v>0</v>
      </c>
      <c r="S182" s="32">
        <v>1</v>
      </c>
      <c r="T182" s="32">
        <v>1</v>
      </c>
      <c r="U182" s="32">
        <v>0</v>
      </c>
      <c r="V182" s="32">
        <v>160</v>
      </c>
      <c r="W182" s="29">
        <v>35</v>
      </c>
      <c r="X182" s="29">
        <v>2.3199999999999998</v>
      </c>
      <c r="Y182" s="29">
        <v>0.96</v>
      </c>
      <c r="Z182" s="26">
        <v>2444976</v>
      </c>
      <c r="AA182" s="29">
        <v>0</v>
      </c>
      <c r="AB182" s="29">
        <v>7</v>
      </c>
      <c r="AC182" s="29">
        <v>67</v>
      </c>
      <c r="AD182" s="29">
        <v>101</v>
      </c>
      <c r="AE182" s="28">
        <v>68.022099573159537</v>
      </c>
      <c r="AF182" s="29">
        <v>1</v>
      </c>
      <c r="AG182" s="29">
        <v>2</v>
      </c>
      <c r="AH182" s="29">
        <v>1080</v>
      </c>
      <c r="AI182" s="29">
        <v>56</v>
      </c>
      <c r="AJ182" s="29">
        <v>115</v>
      </c>
      <c r="AK182" s="29">
        <v>84</v>
      </c>
      <c r="AL182" s="29">
        <v>56</v>
      </c>
      <c r="AM182" s="29">
        <v>113</v>
      </c>
      <c r="AN182" s="29">
        <v>12</v>
      </c>
      <c r="AO182" s="29">
        <v>1</v>
      </c>
      <c r="AP182" s="29">
        <v>1</v>
      </c>
      <c r="AQ182" s="29">
        <v>0</v>
      </c>
      <c r="AR182" s="29">
        <v>1</v>
      </c>
      <c r="AS182" s="29">
        <v>2</v>
      </c>
      <c r="AT182" s="27">
        <v>43282</v>
      </c>
      <c r="AU182" s="29">
        <f>DATEDIF(B182,AT182,"m")</f>
        <v>13</v>
      </c>
      <c r="AV182" s="29">
        <v>0</v>
      </c>
      <c r="AZ182" s="29">
        <v>0</v>
      </c>
      <c r="BA182" s="29"/>
      <c r="BB182" s="29">
        <v>1</v>
      </c>
      <c r="BC182" s="29">
        <v>1</v>
      </c>
      <c r="BD182" s="29">
        <v>1</v>
      </c>
      <c r="BE182" s="29"/>
      <c r="BF182" s="29">
        <v>0</v>
      </c>
      <c r="BG182" s="29"/>
      <c r="BH182" s="29"/>
      <c r="BI182" s="29"/>
      <c r="BJ182" s="29">
        <v>0</v>
      </c>
      <c r="BK182" s="29"/>
      <c r="BL182" s="29">
        <v>1</v>
      </c>
      <c r="BM182" s="27">
        <v>44196</v>
      </c>
      <c r="BN182" s="29">
        <f t="shared" si="5"/>
        <v>43</v>
      </c>
      <c r="BP182" s="30">
        <v>44.43333333333333</v>
      </c>
      <c r="BQ182" s="26">
        <v>0</v>
      </c>
      <c r="BR182" s="29">
        <v>3</v>
      </c>
      <c r="CA182" s="26"/>
      <c r="CB182" s="31"/>
    </row>
    <row r="183" spans="1:80" x14ac:dyDescent="0.25">
      <c r="A183" s="26">
        <v>207</v>
      </c>
      <c r="B183" s="27">
        <v>42870</v>
      </c>
      <c r="C183" s="27">
        <v>13041</v>
      </c>
      <c r="D183" s="28">
        <f t="shared" si="4"/>
        <v>81.669444444444451</v>
      </c>
      <c r="E183" s="29">
        <v>1</v>
      </c>
      <c r="F183" s="29">
        <v>1</v>
      </c>
      <c r="G183" s="29">
        <v>0</v>
      </c>
      <c r="H183" s="29">
        <v>0</v>
      </c>
      <c r="J183" s="29">
        <v>0</v>
      </c>
      <c r="K183" s="29">
        <v>1</v>
      </c>
      <c r="L183" s="29">
        <v>0</v>
      </c>
      <c r="M183" s="29">
        <v>0</v>
      </c>
      <c r="N183" s="29">
        <v>133</v>
      </c>
      <c r="O183" s="29">
        <v>83</v>
      </c>
      <c r="P183" s="29">
        <v>161</v>
      </c>
      <c r="Q183" s="29">
        <v>95</v>
      </c>
      <c r="R183" s="32">
        <v>0</v>
      </c>
      <c r="S183" s="32">
        <v>1</v>
      </c>
      <c r="T183" s="32">
        <v>1</v>
      </c>
      <c r="U183" s="32">
        <v>0</v>
      </c>
      <c r="V183" s="32">
        <v>142</v>
      </c>
      <c r="W183" s="29">
        <v>32</v>
      </c>
      <c r="X183" s="29">
        <v>2.5299999999999998</v>
      </c>
      <c r="Y183" s="29">
        <v>1.1200000000000001</v>
      </c>
      <c r="Z183" s="26">
        <v>1924851</v>
      </c>
      <c r="AA183" s="29">
        <v>0</v>
      </c>
      <c r="AB183" s="29"/>
      <c r="AC183" s="29">
        <v>58</v>
      </c>
      <c r="AD183" s="29">
        <v>106</v>
      </c>
      <c r="AE183" s="28">
        <v>56.533638212185025</v>
      </c>
      <c r="AF183" s="29"/>
      <c r="AG183" s="29">
        <v>1</v>
      </c>
      <c r="AH183" s="29">
        <v>538</v>
      </c>
      <c r="AI183" s="29">
        <v>53</v>
      </c>
      <c r="AJ183" s="29">
        <v>115</v>
      </c>
      <c r="AK183" s="29">
        <v>838</v>
      </c>
      <c r="AL183" s="29">
        <v>42</v>
      </c>
      <c r="AM183" s="29">
        <v>141</v>
      </c>
      <c r="AN183" s="29">
        <v>421</v>
      </c>
      <c r="AO183" s="29">
        <v>0</v>
      </c>
      <c r="AP183" s="29">
        <v>0</v>
      </c>
      <c r="AQ183" s="29">
        <v>0</v>
      </c>
      <c r="AR183" s="29">
        <v>0</v>
      </c>
      <c r="AS183" s="29">
        <v>0</v>
      </c>
      <c r="AU183" s="29"/>
      <c r="AV183" s="29"/>
      <c r="AZ183" s="29">
        <v>0</v>
      </c>
      <c r="BA183" s="29"/>
      <c r="BB183" s="29">
        <v>0</v>
      </c>
      <c r="BC183" s="29">
        <v>0</v>
      </c>
      <c r="BD183" s="29"/>
      <c r="BE183" s="29"/>
      <c r="BF183" s="29">
        <v>0</v>
      </c>
      <c r="BG183" s="29"/>
      <c r="BH183" s="29"/>
      <c r="BI183" s="29"/>
      <c r="BJ183" s="29">
        <v>0</v>
      </c>
      <c r="BK183" s="29"/>
      <c r="BL183" s="29">
        <v>1</v>
      </c>
      <c r="BM183" s="27">
        <v>44196</v>
      </c>
      <c r="BN183" s="29">
        <f t="shared" si="5"/>
        <v>43</v>
      </c>
      <c r="BP183" s="30">
        <v>44.2</v>
      </c>
      <c r="BQ183" s="26">
        <v>2</v>
      </c>
      <c r="BR183" s="29">
        <v>2</v>
      </c>
      <c r="CA183" s="26"/>
      <c r="CB183" s="31"/>
    </row>
    <row r="184" spans="1:80" x14ac:dyDescent="0.25">
      <c r="A184" s="26">
        <v>208</v>
      </c>
      <c r="B184" s="27">
        <v>42877</v>
      </c>
      <c r="C184" s="27">
        <v>19742</v>
      </c>
      <c r="D184" s="28">
        <f t="shared" si="4"/>
        <v>63.344444444444441</v>
      </c>
      <c r="E184" s="29">
        <v>0</v>
      </c>
      <c r="F184" s="29">
        <v>1</v>
      </c>
      <c r="G184" s="29">
        <v>0</v>
      </c>
      <c r="H184" s="29">
        <v>0</v>
      </c>
      <c r="J184" s="29">
        <v>0</v>
      </c>
      <c r="K184" s="29">
        <v>1</v>
      </c>
      <c r="L184" s="29">
        <v>0</v>
      </c>
      <c r="M184" s="29">
        <v>0</v>
      </c>
      <c r="N184" s="29">
        <v>150</v>
      </c>
      <c r="O184" s="29">
        <v>80</v>
      </c>
      <c r="P184" s="29">
        <v>119</v>
      </c>
      <c r="Q184" s="29">
        <v>79</v>
      </c>
      <c r="R184" s="32">
        <v>0</v>
      </c>
      <c r="S184" s="32">
        <v>1</v>
      </c>
      <c r="T184" s="32">
        <v>1</v>
      </c>
      <c r="U184" s="32">
        <v>0</v>
      </c>
      <c r="V184" s="32">
        <v>126</v>
      </c>
      <c r="W184" s="29">
        <v>33</v>
      </c>
      <c r="X184" s="29">
        <v>2.5299999999999998</v>
      </c>
      <c r="Y184" s="29">
        <v>1.32</v>
      </c>
      <c r="Z184" s="26">
        <v>2441787</v>
      </c>
      <c r="AA184" s="29">
        <v>1</v>
      </c>
      <c r="AB184" s="29">
        <v>30</v>
      </c>
      <c r="AC184" s="29">
        <v>90</v>
      </c>
      <c r="AD184" s="29">
        <v>55</v>
      </c>
      <c r="AE184" s="28">
        <v>90</v>
      </c>
      <c r="AF184" s="29"/>
      <c r="AG184" s="29">
        <v>1</v>
      </c>
      <c r="AH184" s="29">
        <v>356</v>
      </c>
      <c r="AI184" s="29">
        <v>89</v>
      </c>
      <c r="AJ184" s="29">
        <v>59</v>
      </c>
      <c r="AK184" s="29">
        <v>327</v>
      </c>
      <c r="AL184" s="29">
        <v>62</v>
      </c>
      <c r="AM184" s="29">
        <v>80</v>
      </c>
      <c r="AN184" s="29">
        <v>57</v>
      </c>
      <c r="AO184" s="29">
        <v>1</v>
      </c>
      <c r="AP184" s="29">
        <v>1</v>
      </c>
      <c r="AQ184" s="29">
        <v>0</v>
      </c>
      <c r="AR184" s="29"/>
      <c r="AS184" s="29">
        <v>1</v>
      </c>
      <c r="AU184" s="29"/>
      <c r="AV184" s="29">
        <v>0</v>
      </c>
      <c r="AZ184" s="29">
        <v>0</v>
      </c>
      <c r="BA184" s="29"/>
      <c r="BB184" s="29">
        <v>1</v>
      </c>
      <c r="BC184" s="29">
        <v>2</v>
      </c>
      <c r="BD184" s="29">
        <v>1</v>
      </c>
      <c r="BE184" s="29"/>
      <c r="BF184" s="29">
        <v>0</v>
      </c>
      <c r="BG184" s="29"/>
      <c r="BH184" s="29"/>
      <c r="BI184" s="29"/>
      <c r="BJ184" s="29">
        <v>0</v>
      </c>
      <c r="BK184" s="29"/>
      <c r="BL184" s="29">
        <v>1</v>
      </c>
      <c r="BM184" s="27">
        <v>44196</v>
      </c>
      <c r="BN184" s="29">
        <f t="shared" si="5"/>
        <v>43</v>
      </c>
      <c r="BP184" s="30">
        <v>43.966666666666669</v>
      </c>
      <c r="BQ184" s="26">
        <v>1</v>
      </c>
      <c r="BR184" s="29">
        <v>3</v>
      </c>
      <c r="CA184" s="26"/>
      <c r="CB184" s="31"/>
    </row>
    <row r="185" spans="1:80" x14ac:dyDescent="0.25">
      <c r="A185" s="26">
        <v>209</v>
      </c>
      <c r="B185" s="27">
        <v>42926</v>
      </c>
      <c r="C185" s="27">
        <v>23561</v>
      </c>
      <c r="D185" s="28">
        <f t="shared" si="4"/>
        <v>53.019444444444446</v>
      </c>
      <c r="E185" s="29">
        <v>1</v>
      </c>
      <c r="F185" s="29">
        <v>1</v>
      </c>
      <c r="G185" s="29">
        <v>0</v>
      </c>
      <c r="H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160</v>
      </c>
      <c r="O185" s="29">
        <v>94</v>
      </c>
      <c r="P185" s="29">
        <v>135</v>
      </c>
      <c r="Q185" s="29">
        <v>85</v>
      </c>
      <c r="R185" s="32">
        <v>0</v>
      </c>
      <c r="S185" s="32">
        <v>1</v>
      </c>
      <c r="T185" s="32">
        <v>1</v>
      </c>
      <c r="U185" s="32">
        <v>0</v>
      </c>
      <c r="V185" s="32">
        <v>120</v>
      </c>
      <c r="W185" s="29">
        <v>31</v>
      </c>
      <c r="X185" s="29">
        <v>2.3199999999999998</v>
      </c>
      <c r="Y185" s="29">
        <v>1.89</v>
      </c>
      <c r="Z185" s="26">
        <v>970785</v>
      </c>
      <c r="AA185" s="29">
        <v>1</v>
      </c>
      <c r="AB185" s="29">
        <v>46</v>
      </c>
      <c r="AC185" s="29">
        <v>55</v>
      </c>
      <c r="AD185" s="29">
        <v>119</v>
      </c>
      <c r="AE185" s="28">
        <v>60.113149250321804</v>
      </c>
      <c r="AF185" s="29"/>
      <c r="AG185" s="29">
        <v>1</v>
      </c>
      <c r="AH185" s="29">
        <v>714</v>
      </c>
      <c r="AI185" s="29">
        <v>58</v>
      </c>
      <c r="AJ185" s="29">
        <v>114</v>
      </c>
      <c r="AK185" s="29">
        <v>508</v>
      </c>
      <c r="AL185" s="29">
        <v>62</v>
      </c>
      <c r="AM185" s="29">
        <v>107</v>
      </c>
      <c r="AN185" s="29">
        <v>31</v>
      </c>
      <c r="AO185" s="29">
        <v>1</v>
      </c>
      <c r="AP185" s="29">
        <v>0</v>
      </c>
      <c r="AQ185" s="29">
        <v>1</v>
      </c>
      <c r="AR185" s="29">
        <v>1</v>
      </c>
      <c r="AS185" s="29">
        <v>2</v>
      </c>
      <c r="AT185" s="27">
        <v>44166</v>
      </c>
      <c r="AU185" s="29">
        <f>DATEDIF(B185,AT185,"m")</f>
        <v>40</v>
      </c>
      <c r="AV185" s="29">
        <v>0</v>
      </c>
      <c r="AZ185" s="29">
        <v>0</v>
      </c>
      <c r="BA185" s="29"/>
      <c r="BB185" s="29">
        <v>1</v>
      </c>
      <c r="BC185" s="29">
        <v>1</v>
      </c>
      <c r="BD185" s="29">
        <v>1</v>
      </c>
      <c r="BE185" s="29"/>
      <c r="BF185" s="29">
        <v>1</v>
      </c>
      <c r="BG185" s="29">
        <v>1</v>
      </c>
      <c r="BH185" s="29">
        <v>2</v>
      </c>
      <c r="BI185" s="29" t="s">
        <v>239</v>
      </c>
      <c r="BJ185" s="29">
        <v>0</v>
      </c>
      <c r="BK185" s="29"/>
      <c r="BL185" s="29">
        <v>1</v>
      </c>
      <c r="BM185" s="27">
        <v>44196</v>
      </c>
      <c r="BN185" s="29">
        <f t="shared" si="5"/>
        <v>41</v>
      </c>
      <c r="BP185" s="30">
        <v>42.333333333333336</v>
      </c>
      <c r="BQ185" s="26">
        <v>1</v>
      </c>
      <c r="BR185" s="29">
        <v>2</v>
      </c>
      <c r="CA185" s="26"/>
      <c r="CB185" s="31"/>
    </row>
    <row r="186" spans="1:80" x14ac:dyDescent="0.25">
      <c r="A186" s="26">
        <v>211</v>
      </c>
      <c r="B186" s="27">
        <v>42982</v>
      </c>
      <c r="C186" s="27">
        <v>26824</v>
      </c>
      <c r="D186" s="28">
        <f t="shared" si="4"/>
        <v>44.236111111111114</v>
      </c>
      <c r="E186" s="29">
        <v>0</v>
      </c>
      <c r="F186" s="29">
        <v>1</v>
      </c>
      <c r="G186" s="29">
        <v>0</v>
      </c>
      <c r="H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123</v>
      </c>
      <c r="O186" s="29">
        <v>82</v>
      </c>
      <c r="P186" s="29">
        <v>110</v>
      </c>
      <c r="Q186" s="29">
        <v>61</v>
      </c>
      <c r="R186" s="32">
        <v>0</v>
      </c>
      <c r="S186" s="32">
        <v>1</v>
      </c>
      <c r="T186" s="32">
        <v>1</v>
      </c>
      <c r="U186" s="32">
        <v>0</v>
      </c>
      <c r="V186" s="32">
        <v>166</v>
      </c>
      <c r="W186" s="29">
        <v>28</v>
      </c>
      <c r="X186" s="29">
        <v>2.54</v>
      </c>
      <c r="Y186" s="29">
        <v>1.18</v>
      </c>
      <c r="Z186" s="26">
        <v>936154</v>
      </c>
      <c r="AA186" s="29">
        <v>0</v>
      </c>
      <c r="AB186" s="29"/>
      <c r="AC186" s="29">
        <v>73</v>
      </c>
      <c r="AD186" s="29">
        <v>75</v>
      </c>
      <c r="AE186" s="28">
        <v>83.573000207070507</v>
      </c>
      <c r="AF186" s="29">
        <v>1</v>
      </c>
      <c r="AG186" s="29">
        <v>2</v>
      </c>
      <c r="AH186" s="29">
        <v>1206</v>
      </c>
      <c r="AI186" s="29">
        <v>74</v>
      </c>
      <c r="AJ186" s="29">
        <v>74</v>
      </c>
      <c r="AK186" s="29">
        <v>910</v>
      </c>
      <c r="AL186" s="29">
        <v>62</v>
      </c>
      <c r="AM186" s="29">
        <v>85</v>
      </c>
      <c r="AN186" s="29"/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U186" s="29"/>
      <c r="AV186" s="29"/>
      <c r="AZ186" s="29">
        <v>0</v>
      </c>
      <c r="BA186" s="29"/>
      <c r="BB186" s="29">
        <v>1</v>
      </c>
      <c r="BC186" s="29">
        <v>2</v>
      </c>
      <c r="BD186" s="29">
        <v>1</v>
      </c>
      <c r="BE186" s="29"/>
      <c r="BF186" s="29">
        <v>0</v>
      </c>
      <c r="BG186" s="29"/>
      <c r="BH186" s="29"/>
      <c r="BI186" s="29"/>
      <c r="BJ186" s="29">
        <v>0</v>
      </c>
      <c r="BK186" s="29"/>
      <c r="BL186" s="29">
        <v>4</v>
      </c>
      <c r="BM186" s="27">
        <v>43845</v>
      </c>
      <c r="BN186" s="29">
        <f t="shared" si="5"/>
        <v>28</v>
      </c>
      <c r="BP186" s="30">
        <v>28.766666666666666</v>
      </c>
      <c r="BQ186" s="26">
        <v>2</v>
      </c>
      <c r="BR186" s="26">
        <v>2</v>
      </c>
      <c r="CA186" s="26"/>
      <c r="CB186" s="31"/>
    </row>
    <row r="187" spans="1:80" x14ac:dyDescent="0.25">
      <c r="A187" s="26">
        <v>212</v>
      </c>
      <c r="B187" s="27">
        <v>42996</v>
      </c>
      <c r="C187" s="27">
        <v>17936</v>
      </c>
      <c r="D187" s="28">
        <f t="shared" si="4"/>
        <v>68.613888888888894</v>
      </c>
      <c r="E187" s="29">
        <v>1</v>
      </c>
      <c r="F187" s="29">
        <v>1</v>
      </c>
      <c r="G187" s="29">
        <v>0</v>
      </c>
      <c r="H187" s="29">
        <v>0</v>
      </c>
      <c r="J187" s="29">
        <v>2</v>
      </c>
      <c r="K187" s="29">
        <v>1</v>
      </c>
      <c r="L187" s="29">
        <v>1</v>
      </c>
      <c r="M187" s="29" t="s">
        <v>272</v>
      </c>
      <c r="N187" s="29">
        <v>153</v>
      </c>
      <c r="O187" s="29">
        <v>71</v>
      </c>
      <c r="P187" s="29">
        <v>142</v>
      </c>
      <c r="Q187" s="29">
        <v>56</v>
      </c>
      <c r="R187" s="32">
        <v>0</v>
      </c>
      <c r="S187" s="32">
        <v>1</v>
      </c>
      <c r="T187" s="32">
        <v>1</v>
      </c>
      <c r="U187" s="32">
        <v>0</v>
      </c>
      <c r="V187" s="32">
        <v>130</v>
      </c>
      <c r="W187" s="29">
        <v>39</v>
      </c>
      <c r="X187" s="29">
        <v>2.27</v>
      </c>
      <c r="Y187" s="29">
        <v>0.98</v>
      </c>
      <c r="Z187" s="26">
        <v>232443</v>
      </c>
      <c r="AA187" s="29">
        <v>0</v>
      </c>
      <c r="AB187" s="29"/>
      <c r="AC187" s="29">
        <v>70</v>
      </c>
      <c r="AD187" s="29">
        <v>93</v>
      </c>
      <c r="AE187" s="28">
        <v>72.583030562750963</v>
      </c>
      <c r="AF187" s="29">
        <v>1</v>
      </c>
      <c r="AG187" s="29">
        <v>2</v>
      </c>
      <c r="AH187" s="29">
        <v>1190</v>
      </c>
      <c r="AI187" s="29">
        <v>70</v>
      </c>
      <c r="AJ187" s="29">
        <v>93</v>
      </c>
      <c r="AK187" s="29">
        <v>396</v>
      </c>
      <c r="AL187" s="29">
        <v>46</v>
      </c>
      <c r="AM187" s="29">
        <v>133</v>
      </c>
      <c r="AN187" s="29">
        <v>182</v>
      </c>
      <c r="AO187" s="29">
        <v>1</v>
      </c>
      <c r="AP187" s="29">
        <v>1</v>
      </c>
      <c r="AQ187" s="29">
        <v>0</v>
      </c>
      <c r="AR187" s="29"/>
      <c r="AS187" s="29">
        <v>1</v>
      </c>
      <c r="AU187" s="29"/>
      <c r="AV187" s="29">
        <v>1</v>
      </c>
      <c r="AW187" s="27">
        <v>44105</v>
      </c>
      <c r="AZ187" s="29">
        <v>0</v>
      </c>
      <c r="BA187" s="29"/>
      <c r="BB187" s="29">
        <v>1</v>
      </c>
      <c r="BC187" s="29">
        <v>1</v>
      </c>
      <c r="BD187" s="29">
        <v>1</v>
      </c>
      <c r="BE187" s="29"/>
      <c r="BF187" s="29">
        <v>0</v>
      </c>
      <c r="BG187" s="29"/>
      <c r="BH187" s="29"/>
      <c r="BI187" s="29"/>
      <c r="BJ187" s="29">
        <v>0</v>
      </c>
      <c r="BK187" s="29"/>
      <c r="BL187" s="29">
        <v>1</v>
      </c>
      <c r="BM187" s="27">
        <v>44196</v>
      </c>
      <c r="BN187" s="29">
        <f t="shared" si="5"/>
        <v>39</v>
      </c>
      <c r="BP187" s="30">
        <v>36.966666666666669</v>
      </c>
      <c r="BQ187" s="26">
        <v>0</v>
      </c>
      <c r="BR187" s="29">
        <v>3</v>
      </c>
      <c r="CA187" s="26"/>
      <c r="CB187" s="31"/>
    </row>
    <row r="188" spans="1:80" x14ac:dyDescent="0.25">
      <c r="A188" s="26">
        <v>213</v>
      </c>
      <c r="B188" s="27">
        <v>43003</v>
      </c>
      <c r="C188" s="27">
        <v>21902</v>
      </c>
      <c r="D188" s="28">
        <f t="shared" si="4"/>
        <v>57.769444444444446</v>
      </c>
      <c r="E188" s="29">
        <v>1</v>
      </c>
      <c r="F188" s="29">
        <v>1</v>
      </c>
      <c r="G188" s="29">
        <v>0</v>
      </c>
      <c r="H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140</v>
      </c>
      <c r="O188" s="29">
        <v>86</v>
      </c>
      <c r="P188" s="29">
        <v>145</v>
      </c>
      <c r="Q188" s="29">
        <v>83</v>
      </c>
      <c r="R188" s="32">
        <v>0</v>
      </c>
      <c r="S188" s="32">
        <v>1</v>
      </c>
      <c r="T188" s="32">
        <v>1</v>
      </c>
      <c r="U188" s="32">
        <v>0</v>
      </c>
      <c r="V188" s="32">
        <v>149</v>
      </c>
      <c r="W188" s="29">
        <v>36</v>
      </c>
      <c r="X188" s="29">
        <v>2.52</v>
      </c>
      <c r="Y188" s="29">
        <v>0.85</v>
      </c>
      <c r="Z188" s="26">
        <v>2481861</v>
      </c>
      <c r="AA188" s="29">
        <v>0</v>
      </c>
      <c r="AB188" s="29">
        <v>9</v>
      </c>
      <c r="AC188" s="29">
        <v>90</v>
      </c>
      <c r="AD188" s="29">
        <v>70</v>
      </c>
      <c r="AE188" s="28">
        <v>90</v>
      </c>
      <c r="AF188" s="29">
        <v>0</v>
      </c>
      <c r="AG188" s="29">
        <v>0</v>
      </c>
      <c r="AH188" s="29">
        <v>328</v>
      </c>
      <c r="AI188" s="29">
        <v>90</v>
      </c>
      <c r="AJ188" s="29">
        <v>72</v>
      </c>
      <c r="AK188" s="29">
        <v>32</v>
      </c>
      <c r="AL188" s="32">
        <v>90</v>
      </c>
      <c r="AM188" s="29">
        <v>71</v>
      </c>
      <c r="AN188" s="29">
        <v>9</v>
      </c>
      <c r="AO188" s="29">
        <v>1</v>
      </c>
      <c r="AP188" s="29">
        <v>1</v>
      </c>
      <c r="AQ188" s="29">
        <v>0</v>
      </c>
      <c r="AR188" s="29">
        <v>1</v>
      </c>
      <c r="AS188" s="29">
        <v>2</v>
      </c>
      <c r="AT188" s="27">
        <v>43221</v>
      </c>
      <c r="AU188" s="29">
        <f>DATEDIF(B188,AT188,"m")</f>
        <v>7</v>
      </c>
      <c r="AV188" s="29">
        <v>0</v>
      </c>
      <c r="AZ188" s="29">
        <v>0</v>
      </c>
      <c r="BA188" s="29"/>
      <c r="BB188" s="29">
        <v>1</v>
      </c>
      <c r="BC188" s="29">
        <v>2</v>
      </c>
      <c r="BD188" s="29">
        <v>1</v>
      </c>
      <c r="BE188" s="29"/>
      <c r="BF188" s="29">
        <v>0</v>
      </c>
      <c r="BG188" s="29"/>
      <c r="BH188" s="29"/>
      <c r="BI188" s="29"/>
      <c r="BJ188" s="29">
        <v>0</v>
      </c>
      <c r="BK188" s="29"/>
      <c r="BL188" s="29">
        <v>1</v>
      </c>
      <c r="BM188" s="27">
        <v>44196</v>
      </c>
      <c r="BN188" s="29">
        <f t="shared" si="5"/>
        <v>39</v>
      </c>
      <c r="BP188" s="30">
        <v>39.766666666666666</v>
      </c>
      <c r="BQ188" s="26">
        <v>0</v>
      </c>
      <c r="BR188" s="26">
        <v>2</v>
      </c>
      <c r="CA188" s="26"/>
      <c r="CB188" s="31"/>
    </row>
    <row r="189" spans="1:80" x14ac:dyDescent="0.25">
      <c r="A189" s="26">
        <v>215</v>
      </c>
      <c r="B189" s="27">
        <v>43010</v>
      </c>
      <c r="C189" s="27">
        <v>20625</v>
      </c>
      <c r="D189" s="28">
        <f t="shared" si="4"/>
        <v>61.286111111111111</v>
      </c>
      <c r="E189" s="29">
        <v>1</v>
      </c>
      <c r="F189" s="29">
        <v>1</v>
      </c>
      <c r="G189" s="29">
        <v>0</v>
      </c>
      <c r="H189" s="29">
        <v>1</v>
      </c>
      <c r="I189" s="27">
        <v>43403</v>
      </c>
      <c r="J189" s="29">
        <v>0</v>
      </c>
      <c r="K189" s="29">
        <v>1</v>
      </c>
      <c r="L189" s="29">
        <v>1</v>
      </c>
      <c r="M189" s="29" t="s">
        <v>278</v>
      </c>
      <c r="N189" s="29">
        <v>125</v>
      </c>
      <c r="O189" s="29">
        <v>83</v>
      </c>
      <c r="P189" s="29">
        <v>178</v>
      </c>
      <c r="Q189" s="29">
        <v>98</v>
      </c>
      <c r="R189" s="32">
        <v>0</v>
      </c>
      <c r="S189" s="32">
        <v>1</v>
      </c>
      <c r="T189" s="32">
        <v>1</v>
      </c>
      <c r="U189" s="32">
        <v>0</v>
      </c>
      <c r="V189" s="32">
        <v>120</v>
      </c>
      <c r="W189" s="29">
        <v>31</v>
      </c>
      <c r="X189" s="29">
        <v>2.4900000000000002</v>
      </c>
      <c r="Y189" s="29">
        <v>1.07</v>
      </c>
      <c r="Z189" s="26">
        <v>898479</v>
      </c>
      <c r="AA189" s="29">
        <v>0</v>
      </c>
      <c r="AB189" s="29"/>
      <c r="AC189" s="29">
        <v>68</v>
      </c>
      <c r="AD189" s="29">
        <v>97</v>
      </c>
      <c r="AE189" s="28">
        <v>72.623835974132803</v>
      </c>
      <c r="AF189" s="29">
        <v>1</v>
      </c>
      <c r="AG189" s="29">
        <v>2</v>
      </c>
      <c r="AH189" s="29">
        <v>1500</v>
      </c>
      <c r="AI189" s="29">
        <v>38</v>
      </c>
      <c r="AJ189" s="29">
        <v>158</v>
      </c>
      <c r="AK189" s="29">
        <v>1211</v>
      </c>
      <c r="AL189" s="29"/>
      <c r="AM189" s="29"/>
      <c r="AN189" s="29"/>
      <c r="AO189" s="29">
        <v>0</v>
      </c>
      <c r="AP189" s="29">
        <v>0</v>
      </c>
      <c r="AQ189" s="29">
        <v>0</v>
      </c>
      <c r="AR189" s="29">
        <v>0</v>
      </c>
      <c r="AS189" s="29">
        <v>0</v>
      </c>
      <c r="AU189" s="29"/>
      <c r="AV189" s="29"/>
      <c r="AZ189" s="29">
        <v>0</v>
      </c>
      <c r="BA189" s="29"/>
      <c r="BB189" s="29">
        <v>1</v>
      </c>
      <c r="BC189" s="29">
        <v>2</v>
      </c>
      <c r="BD189" s="29">
        <v>1</v>
      </c>
      <c r="BE189" s="29"/>
      <c r="BF189" s="29">
        <v>1</v>
      </c>
      <c r="BG189" s="29">
        <v>1</v>
      </c>
      <c r="BH189" s="29" t="s">
        <v>194</v>
      </c>
      <c r="BI189" s="29" t="s">
        <v>242</v>
      </c>
      <c r="BJ189" s="29">
        <v>0</v>
      </c>
      <c r="BK189" s="29"/>
      <c r="BL189" s="29">
        <v>5</v>
      </c>
      <c r="BM189" s="27">
        <v>43403</v>
      </c>
      <c r="BN189" s="29">
        <f t="shared" si="5"/>
        <v>12</v>
      </c>
      <c r="BP189" s="30">
        <v>13.1</v>
      </c>
      <c r="BQ189" s="26">
        <v>2</v>
      </c>
      <c r="BR189" s="29">
        <v>3</v>
      </c>
      <c r="CA189" s="26"/>
      <c r="CB189" s="31"/>
    </row>
    <row r="190" spans="1:80" x14ac:dyDescent="0.25">
      <c r="A190" s="26">
        <v>216</v>
      </c>
      <c r="B190" s="27">
        <v>43059</v>
      </c>
      <c r="C190" s="27">
        <v>24046</v>
      </c>
      <c r="D190" s="28">
        <f t="shared" si="4"/>
        <v>52.055555555555557</v>
      </c>
      <c r="E190" s="29">
        <v>1</v>
      </c>
      <c r="F190" s="29">
        <v>1</v>
      </c>
      <c r="G190" s="29">
        <v>0</v>
      </c>
      <c r="H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150</v>
      </c>
      <c r="O190" s="29">
        <v>80</v>
      </c>
      <c r="P190" s="29"/>
      <c r="Q190" s="29"/>
      <c r="R190" s="32">
        <v>0</v>
      </c>
      <c r="S190" s="32">
        <v>1</v>
      </c>
      <c r="T190" s="32">
        <v>1</v>
      </c>
      <c r="U190" s="32">
        <v>0</v>
      </c>
      <c r="V190" s="32">
        <v>124</v>
      </c>
      <c r="W190" s="29">
        <v>28</v>
      </c>
      <c r="X190" s="29">
        <v>2.37</v>
      </c>
      <c r="Y190" s="29">
        <v>1.29</v>
      </c>
      <c r="Z190" s="26">
        <v>2473874</v>
      </c>
      <c r="AA190" s="29">
        <v>1</v>
      </c>
      <c r="AB190" s="29">
        <v>179</v>
      </c>
      <c r="AC190" s="29">
        <v>47</v>
      </c>
      <c r="AD190" s="29">
        <v>141</v>
      </c>
      <c r="AE190" s="28">
        <v>49.299263960216777</v>
      </c>
      <c r="AF190" s="29"/>
      <c r="AG190" s="29">
        <v>1</v>
      </c>
      <c r="AH190" s="29">
        <v>672</v>
      </c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U190" s="29"/>
      <c r="AV190" s="29"/>
      <c r="AZ190" s="29">
        <v>0</v>
      </c>
      <c r="BA190" s="29"/>
      <c r="BB190" s="29">
        <v>1</v>
      </c>
      <c r="BC190" s="29">
        <v>1</v>
      </c>
      <c r="BD190" s="29">
        <v>1</v>
      </c>
      <c r="BE190" s="29"/>
      <c r="BF190" s="29">
        <v>0</v>
      </c>
      <c r="BG190" s="29"/>
      <c r="BH190" s="29"/>
      <c r="BI190" s="29"/>
      <c r="BJ190" s="29">
        <v>0</v>
      </c>
      <c r="BK190" s="29"/>
      <c r="BL190" s="29">
        <v>3</v>
      </c>
      <c r="BM190" s="27">
        <v>43110</v>
      </c>
      <c r="BN190" s="29">
        <f t="shared" si="5"/>
        <v>1</v>
      </c>
      <c r="BP190" s="30">
        <v>1.7</v>
      </c>
      <c r="BQ190" s="26">
        <v>2</v>
      </c>
      <c r="BR190" s="26">
        <v>2</v>
      </c>
      <c r="CA190" s="26"/>
      <c r="CB190" s="31"/>
    </row>
    <row r="191" spans="1:80" x14ac:dyDescent="0.25">
      <c r="A191" s="26">
        <v>217</v>
      </c>
      <c r="B191" s="27">
        <v>43066</v>
      </c>
      <c r="C191" s="27">
        <v>29757</v>
      </c>
      <c r="D191" s="28">
        <f t="shared" si="4"/>
        <v>36.43611111111111</v>
      </c>
      <c r="E191" s="29">
        <v>1</v>
      </c>
      <c r="F191" s="29">
        <v>1</v>
      </c>
      <c r="G191" s="29">
        <v>0</v>
      </c>
      <c r="H191" s="29">
        <v>0</v>
      </c>
      <c r="J191" s="29">
        <v>2</v>
      </c>
      <c r="K191" s="29">
        <v>0</v>
      </c>
      <c r="L191" s="29">
        <v>0</v>
      </c>
      <c r="M191" s="29">
        <v>0</v>
      </c>
      <c r="N191" s="29">
        <v>141</v>
      </c>
      <c r="O191" s="29">
        <v>93</v>
      </c>
      <c r="P191" s="29">
        <v>126</v>
      </c>
      <c r="Q191" s="29">
        <v>91</v>
      </c>
      <c r="R191" s="32">
        <v>0</v>
      </c>
      <c r="S191" s="32">
        <v>1</v>
      </c>
      <c r="T191" s="32">
        <v>1</v>
      </c>
      <c r="U191" s="32">
        <v>0</v>
      </c>
      <c r="V191" s="32">
        <v>156</v>
      </c>
      <c r="W191" s="29">
        <v>28</v>
      </c>
      <c r="X191" s="29">
        <v>2.39</v>
      </c>
      <c r="Y191" s="29">
        <v>0.83</v>
      </c>
      <c r="Z191" s="26">
        <v>2483337</v>
      </c>
      <c r="AA191" s="29">
        <v>1</v>
      </c>
      <c r="AB191" s="29">
        <v>64</v>
      </c>
      <c r="AC191" s="29">
        <v>90</v>
      </c>
      <c r="AD191" s="29">
        <v>64</v>
      </c>
      <c r="AE191" s="28">
        <v>90</v>
      </c>
      <c r="AF191" s="29">
        <v>1</v>
      </c>
      <c r="AG191" s="29">
        <v>2</v>
      </c>
      <c r="AH191" s="29">
        <v>952</v>
      </c>
      <c r="AI191" s="29">
        <v>90</v>
      </c>
      <c r="AJ191" s="29">
        <v>96</v>
      </c>
      <c r="AK191" s="29">
        <v>561</v>
      </c>
      <c r="AL191" s="29">
        <v>71</v>
      </c>
      <c r="AM191" s="29">
        <v>102</v>
      </c>
      <c r="AN191" s="29">
        <v>569</v>
      </c>
      <c r="AO191" s="29">
        <v>0</v>
      </c>
      <c r="AP191" s="29">
        <v>0</v>
      </c>
      <c r="AQ191" s="29">
        <v>0</v>
      </c>
      <c r="AR191" s="29">
        <v>0</v>
      </c>
      <c r="AS191" s="29">
        <v>0</v>
      </c>
      <c r="AU191" s="29"/>
      <c r="AV191" s="29"/>
      <c r="AZ191" s="29">
        <v>0</v>
      </c>
      <c r="BA191" s="29"/>
      <c r="BB191" s="29">
        <v>1</v>
      </c>
      <c r="BC191" s="29">
        <v>1</v>
      </c>
      <c r="BD191" s="29">
        <v>1</v>
      </c>
      <c r="BE191" s="29"/>
      <c r="BF191" s="29">
        <v>1</v>
      </c>
      <c r="BG191" s="29">
        <v>0</v>
      </c>
      <c r="BH191" s="29">
        <v>8</v>
      </c>
      <c r="BI191" s="29" t="s">
        <v>243</v>
      </c>
      <c r="BJ191" s="29">
        <v>1</v>
      </c>
      <c r="BK191" s="29" t="s">
        <v>244</v>
      </c>
      <c r="BL191" s="29">
        <v>1</v>
      </c>
      <c r="BM191" s="27">
        <v>44196</v>
      </c>
      <c r="BN191" s="29">
        <f t="shared" si="5"/>
        <v>37</v>
      </c>
      <c r="BP191" s="30">
        <v>37.666666666666664</v>
      </c>
      <c r="BQ191" s="26">
        <v>1</v>
      </c>
      <c r="BR191" s="26">
        <v>2</v>
      </c>
      <c r="CA191" s="26"/>
      <c r="CB191" s="31"/>
    </row>
    <row r="192" spans="1:80" customFormat="1" hidden="1" x14ac:dyDescent="0.25">
      <c r="A192">
        <v>198</v>
      </c>
      <c r="B192" s="12">
        <v>42646</v>
      </c>
      <c r="C192" s="12">
        <v>15900</v>
      </c>
      <c r="D192" s="1">
        <f t="shared" si="4"/>
        <v>73.222222222222229</v>
      </c>
      <c r="E192" s="6">
        <v>1</v>
      </c>
      <c r="F192" s="2">
        <v>1</v>
      </c>
      <c r="G192" s="6">
        <v>0</v>
      </c>
      <c r="H192" s="6">
        <v>0</v>
      </c>
      <c r="I192" s="12"/>
      <c r="J192" s="6">
        <v>0</v>
      </c>
      <c r="K192" s="6">
        <v>1</v>
      </c>
      <c r="L192" s="2">
        <v>0</v>
      </c>
      <c r="M192" s="6">
        <v>0</v>
      </c>
      <c r="N192" s="6">
        <v>154</v>
      </c>
      <c r="O192" s="6">
        <v>90</v>
      </c>
      <c r="P192" s="6">
        <v>149</v>
      </c>
      <c r="Q192" s="6">
        <v>71</v>
      </c>
      <c r="R192" s="8">
        <v>0</v>
      </c>
      <c r="S192" s="8">
        <v>1</v>
      </c>
      <c r="T192" s="8">
        <v>1</v>
      </c>
      <c r="U192" s="8">
        <v>1</v>
      </c>
      <c r="V192" s="8">
        <v>119</v>
      </c>
      <c r="W192" s="2">
        <v>28</v>
      </c>
      <c r="X192" s="2">
        <v>2.38</v>
      </c>
      <c r="Y192" s="2">
        <v>1.2</v>
      </c>
      <c r="Z192">
        <v>2413988</v>
      </c>
      <c r="AA192" s="6">
        <v>1</v>
      </c>
      <c r="AB192" s="6">
        <v>565</v>
      </c>
      <c r="AC192" s="2">
        <v>53</v>
      </c>
      <c r="AD192" s="2">
        <v>117</v>
      </c>
      <c r="AE192" s="1">
        <v>53.239674974068507</v>
      </c>
      <c r="AF192" s="2"/>
      <c r="AG192" s="2">
        <v>1</v>
      </c>
      <c r="AH192" s="15">
        <v>574</v>
      </c>
      <c r="AI192" s="2">
        <v>52</v>
      </c>
      <c r="AJ192" s="2">
        <v>118</v>
      </c>
      <c r="AK192" s="15">
        <v>42</v>
      </c>
      <c r="AL192" s="2">
        <v>35</v>
      </c>
      <c r="AM192" s="2">
        <v>165</v>
      </c>
      <c r="AN192" s="2">
        <v>15</v>
      </c>
      <c r="AO192" s="6">
        <v>1</v>
      </c>
      <c r="AP192" s="6"/>
      <c r="AQ192" s="6"/>
      <c r="AR192" s="6"/>
      <c r="AS192" s="2">
        <v>1</v>
      </c>
      <c r="AT192" s="12"/>
      <c r="AU192" s="6"/>
      <c r="AV192" s="2">
        <v>0</v>
      </c>
      <c r="AW192" s="12"/>
      <c r="AX192" s="12"/>
      <c r="AY192" s="12"/>
      <c r="AZ192" s="2">
        <v>0</v>
      </c>
      <c r="BA192" s="2"/>
      <c r="BB192" s="2">
        <v>1</v>
      </c>
      <c r="BC192" s="2">
        <v>1</v>
      </c>
      <c r="BD192" s="2">
        <v>1</v>
      </c>
      <c r="BE192" s="2"/>
      <c r="BF192" s="2">
        <v>1</v>
      </c>
      <c r="BG192" s="2">
        <v>1</v>
      </c>
      <c r="BH192" s="2">
        <v>2</v>
      </c>
      <c r="BI192" s="2" t="s">
        <v>229</v>
      </c>
      <c r="BJ192" s="6">
        <v>0</v>
      </c>
      <c r="BK192" s="2"/>
      <c r="BL192" s="2">
        <v>1</v>
      </c>
      <c r="BM192" s="12">
        <v>44196</v>
      </c>
      <c r="BN192" s="2">
        <f t="shared" si="5"/>
        <v>50</v>
      </c>
      <c r="BO192" t="s">
        <v>230</v>
      </c>
      <c r="BP192" s="6">
        <v>51.666666666666664</v>
      </c>
      <c r="BQ192">
        <v>2</v>
      </c>
      <c r="CB192" s="10"/>
    </row>
    <row r="193" spans="1:80" x14ac:dyDescent="0.25">
      <c r="A193" s="26">
        <v>218</v>
      </c>
      <c r="B193" s="27">
        <v>43132</v>
      </c>
      <c r="C193" s="27">
        <v>16339</v>
      </c>
      <c r="D193" s="28">
        <f t="shared" si="4"/>
        <v>73.352777777777774</v>
      </c>
      <c r="E193" s="29">
        <v>0</v>
      </c>
      <c r="F193" s="29">
        <v>1</v>
      </c>
      <c r="G193" s="29">
        <v>0</v>
      </c>
      <c r="H193" s="29">
        <v>0</v>
      </c>
      <c r="J193" s="29">
        <v>2</v>
      </c>
      <c r="K193" s="29">
        <v>1</v>
      </c>
      <c r="L193" s="29">
        <v>0</v>
      </c>
      <c r="M193" s="29">
        <v>0</v>
      </c>
      <c r="N193" s="29">
        <v>138</v>
      </c>
      <c r="O193" s="29">
        <v>83</v>
      </c>
      <c r="P193" s="29">
        <v>157</v>
      </c>
      <c r="Q193" s="29">
        <v>87</v>
      </c>
      <c r="R193" s="32">
        <v>0</v>
      </c>
      <c r="S193" s="32">
        <v>1</v>
      </c>
      <c r="T193" s="32">
        <v>1</v>
      </c>
      <c r="U193" s="32">
        <v>0</v>
      </c>
      <c r="V193" s="32">
        <v>112</v>
      </c>
      <c r="W193" s="29">
        <v>38</v>
      </c>
      <c r="X193" s="29">
        <v>2.5499999999999998</v>
      </c>
      <c r="Y193" s="29">
        <v>1.18</v>
      </c>
      <c r="Z193" s="26">
        <v>1840675</v>
      </c>
      <c r="AA193" s="29">
        <v>1</v>
      </c>
      <c r="AB193" s="29">
        <v>131</v>
      </c>
      <c r="AC193" s="29">
        <v>26</v>
      </c>
      <c r="AD193" s="29">
        <v>168</v>
      </c>
      <c r="AE193" s="28">
        <v>25.691438663841943</v>
      </c>
      <c r="AF193" s="29">
        <v>1</v>
      </c>
      <c r="AG193" s="29">
        <v>2</v>
      </c>
      <c r="AH193" s="29">
        <v>1383</v>
      </c>
      <c r="AI193" s="29">
        <v>18</v>
      </c>
      <c r="AJ193" s="29">
        <v>227</v>
      </c>
      <c r="AK193" s="29">
        <v>483</v>
      </c>
      <c r="AL193" s="29"/>
      <c r="AM193" s="29"/>
      <c r="AN193" s="29"/>
      <c r="AO193" s="29">
        <v>0</v>
      </c>
      <c r="AP193" s="29">
        <v>0</v>
      </c>
      <c r="AQ193" s="29">
        <v>0</v>
      </c>
      <c r="AR193" s="29">
        <v>0</v>
      </c>
      <c r="AS193" s="29">
        <v>0</v>
      </c>
      <c r="AU193" s="29"/>
      <c r="AV193" s="29"/>
      <c r="AZ193" s="29">
        <v>0</v>
      </c>
      <c r="BA193" s="29"/>
      <c r="BB193" s="29">
        <v>1</v>
      </c>
      <c r="BC193" s="29">
        <v>2</v>
      </c>
      <c r="BD193" s="29">
        <v>1</v>
      </c>
      <c r="BE193" s="29"/>
      <c r="BF193" s="29">
        <v>0</v>
      </c>
      <c r="BG193" s="29"/>
      <c r="BH193" s="29"/>
      <c r="BI193" s="29"/>
      <c r="BJ193" s="29">
        <v>0</v>
      </c>
      <c r="BK193" s="29"/>
      <c r="BL193" s="29">
        <v>1</v>
      </c>
      <c r="BM193" s="27">
        <v>44196</v>
      </c>
      <c r="BN193" s="29">
        <f t="shared" si="5"/>
        <v>34</v>
      </c>
      <c r="BP193" s="30">
        <v>35.466666666666669</v>
      </c>
      <c r="BQ193" s="26">
        <v>2</v>
      </c>
      <c r="BR193" s="29">
        <v>3</v>
      </c>
      <c r="CA193" s="26"/>
      <c r="CB193" s="31"/>
    </row>
    <row r="194" spans="1:80" x14ac:dyDescent="0.25">
      <c r="A194" s="26">
        <v>219</v>
      </c>
      <c r="B194" s="27">
        <v>43164</v>
      </c>
      <c r="C194" s="27">
        <v>26626</v>
      </c>
      <c r="D194" s="28">
        <f t="shared" ref="D194:D257" si="6">YEARFRAC(B194,C194)</f>
        <v>45.283333333333331</v>
      </c>
      <c r="E194" s="29">
        <v>1</v>
      </c>
      <c r="F194" s="29">
        <v>1</v>
      </c>
      <c r="G194" s="29">
        <v>0</v>
      </c>
      <c r="H194" s="29">
        <v>0</v>
      </c>
      <c r="J194" s="29">
        <v>2</v>
      </c>
      <c r="K194" s="29">
        <v>1</v>
      </c>
      <c r="L194" s="29">
        <v>0</v>
      </c>
      <c r="M194" s="29">
        <v>0</v>
      </c>
      <c r="N194" s="29">
        <v>127</v>
      </c>
      <c r="O194" s="29">
        <v>57</v>
      </c>
      <c r="P194" s="29">
        <v>122</v>
      </c>
      <c r="Q194" s="29">
        <v>86</v>
      </c>
      <c r="R194" s="32">
        <v>0</v>
      </c>
      <c r="S194" s="32">
        <v>1</v>
      </c>
      <c r="T194" s="32">
        <v>1</v>
      </c>
      <c r="U194" s="32">
        <v>0</v>
      </c>
      <c r="V194" s="32">
        <v>131</v>
      </c>
      <c r="W194" s="29">
        <v>27</v>
      </c>
      <c r="X194" s="29">
        <v>2.5499999999999998</v>
      </c>
      <c r="Y194" s="29">
        <v>0.89</v>
      </c>
      <c r="Z194" s="26">
        <v>300030</v>
      </c>
      <c r="AA194" s="29">
        <v>1</v>
      </c>
      <c r="AB194" s="29">
        <v>438</v>
      </c>
      <c r="AC194" s="29">
        <v>90</v>
      </c>
      <c r="AD194" s="29">
        <v>72</v>
      </c>
      <c r="AE194" s="28">
        <v>90</v>
      </c>
      <c r="AF194" s="29"/>
      <c r="AG194" s="29">
        <v>1</v>
      </c>
      <c r="AH194" s="29">
        <v>367</v>
      </c>
      <c r="AI194" s="29">
        <v>90</v>
      </c>
      <c r="AJ194" s="29">
        <v>70</v>
      </c>
      <c r="AK194" s="29">
        <v>159</v>
      </c>
      <c r="AL194" s="32">
        <v>90</v>
      </c>
      <c r="AM194" s="29">
        <v>72</v>
      </c>
      <c r="AN194" s="29">
        <v>38</v>
      </c>
      <c r="AO194" s="29">
        <v>1</v>
      </c>
      <c r="AP194" s="29">
        <v>0</v>
      </c>
      <c r="AQ194" s="29">
        <v>1</v>
      </c>
      <c r="AR194" s="29"/>
      <c r="AS194" s="29">
        <v>1</v>
      </c>
      <c r="AU194" s="29"/>
      <c r="AV194" s="29">
        <v>0</v>
      </c>
      <c r="AZ194" s="29">
        <v>0</v>
      </c>
      <c r="BA194" s="29"/>
      <c r="BB194" s="29">
        <v>1</v>
      </c>
      <c r="BC194" s="29">
        <v>2</v>
      </c>
      <c r="BD194" s="29">
        <v>1</v>
      </c>
      <c r="BE194" s="29"/>
      <c r="BF194" s="29">
        <v>1</v>
      </c>
      <c r="BG194" s="29">
        <v>1</v>
      </c>
      <c r="BH194" s="29">
        <v>2</v>
      </c>
      <c r="BI194" s="29" t="s">
        <v>245</v>
      </c>
      <c r="BJ194" s="29">
        <v>0</v>
      </c>
      <c r="BK194" s="29"/>
      <c r="BL194" s="29">
        <v>1</v>
      </c>
      <c r="BM194" s="27">
        <v>44196</v>
      </c>
      <c r="BN194" s="29">
        <f t="shared" ref="BN194:BN257" si="7">DATEDIF(B194,BM194,"m")</f>
        <v>33</v>
      </c>
      <c r="BP194" s="30">
        <v>34.4</v>
      </c>
      <c r="BQ194" s="26">
        <v>0</v>
      </c>
      <c r="BR194" s="26">
        <v>2</v>
      </c>
      <c r="CA194" s="26"/>
      <c r="CB194" s="31"/>
    </row>
    <row r="195" spans="1:80" x14ac:dyDescent="0.25">
      <c r="A195" s="26">
        <v>220</v>
      </c>
      <c r="B195" s="27">
        <v>43220</v>
      </c>
      <c r="C195" s="27">
        <v>24170</v>
      </c>
      <c r="D195" s="28">
        <f t="shared" si="6"/>
        <v>52.155555555555559</v>
      </c>
      <c r="E195" s="29">
        <v>1</v>
      </c>
      <c r="F195" s="29">
        <v>1</v>
      </c>
      <c r="G195" s="29">
        <v>0</v>
      </c>
      <c r="H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138</v>
      </c>
      <c r="O195" s="29">
        <v>100</v>
      </c>
      <c r="P195" s="29">
        <v>151</v>
      </c>
      <c r="Q195" s="29">
        <v>107</v>
      </c>
      <c r="R195" s="32">
        <v>0</v>
      </c>
      <c r="S195" s="32">
        <v>1</v>
      </c>
      <c r="T195" s="32">
        <v>1</v>
      </c>
      <c r="U195" s="32">
        <v>0</v>
      </c>
      <c r="V195" s="32">
        <v>166</v>
      </c>
      <c r="W195" s="29">
        <v>30</v>
      </c>
      <c r="X195" s="29">
        <v>2.5099999999999998</v>
      </c>
      <c r="Y195" s="29">
        <v>1.32</v>
      </c>
      <c r="Z195" s="26">
        <v>2491756</v>
      </c>
      <c r="AA195" s="29">
        <v>1</v>
      </c>
      <c r="AB195" s="29">
        <v>123</v>
      </c>
      <c r="AC195" s="29">
        <v>88</v>
      </c>
      <c r="AD195" s="29">
        <v>80</v>
      </c>
      <c r="AE195" s="28">
        <v>90</v>
      </c>
      <c r="AF195" s="29"/>
      <c r="AG195" s="29">
        <v>1</v>
      </c>
      <c r="AH195" s="29">
        <v>632</v>
      </c>
      <c r="AI195" s="29">
        <v>90</v>
      </c>
      <c r="AJ195" s="29">
        <v>78</v>
      </c>
      <c r="AK195" s="29">
        <v>220</v>
      </c>
      <c r="AL195" s="29">
        <v>77</v>
      </c>
      <c r="AM195" s="29">
        <v>89</v>
      </c>
      <c r="AN195" s="29">
        <v>49</v>
      </c>
      <c r="AO195" s="29">
        <v>1</v>
      </c>
      <c r="AP195" s="29">
        <v>0</v>
      </c>
      <c r="AQ195" s="29">
        <v>1</v>
      </c>
      <c r="AR195" s="29"/>
      <c r="AS195" s="29">
        <v>1</v>
      </c>
      <c r="AU195" s="29"/>
      <c r="AV195" s="29">
        <v>0</v>
      </c>
      <c r="AZ195" s="29">
        <v>0</v>
      </c>
      <c r="BA195" s="29"/>
      <c r="BB195" s="29">
        <v>1</v>
      </c>
      <c r="BC195" s="29">
        <v>1</v>
      </c>
      <c r="BD195" s="29">
        <v>1</v>
      </c>
      <c r="BE195" s="29"/>
      <c r="BF195" s="29">
        <v>1</v>
      </c>
      <c r="BG195" s="29">
        <v>1</v>
      </c>
      <c r="BH195" s="29">
        <v>2</v>
      </c>
      <c r="BI195" s="29" t="s">
        <v>246</v>
      </c>
      <c r="BJ195" s="29">
        <v>0</v>
      </c>
      <c r="BK195" s="29"/>
      <c r="BL195" s="29">
        <v>1</v>
      </c>
      <c r="BM195" s="27">
        <v>44196</v>
      </c>
      <c r="BN195" s="29">
        <f t="shared" si="7"/>
        <v>32</v>
      </c>
      <c r="BP195" s="30">
        <v>32.533333333333331</v>
      </c>
      <c r="BQ195" s="26">
        <v>0</v>
      </c>
      <c r="BR195" s="29">
        <v>2</v>
      </c>
      <c r="CA195" s="26"/>
      <c r="CB195" s="31"/>
    </row>
    <row r="196" spans="1:80" x14ac:dyDescent="0.25">
      <c r="A196" s="26">
        <v>221</v>
      </c>
      <c r="B196" s="27">
        <v>43279</v>
      </c>
      <c r="C196" s="27">
        <v>13453</v>
      </c>
      <c r="D196" s="28">
        <f t="shared" si="6"/>
        <v>81.661111111111111</v>
      </c>
      <c r="E196" s="29">
        <v>0</v>
      </c>
      <c r="F196" s="29">
        <v>1</v>
      </c>
      <c r="G196" s="29">
        <v>0</v>
      </c>
      <c r="H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160</v>
      </c>
      <c r="O196" s="29">
        <v>68</v>
      </c>
      <c r="P196" s="29">
        <v>144</v>
      </c>
      <c r="Q196" s="29">
        <v>66</v>
      </c>
      <c r="R196" s="32">
        <v>0</v>
      </c>
      <c r="S196" s="32">
        <v>1</v>
      </c>
      <c r="T196" s="32">
        <v>1</v>
      </c>
      <c r="U196" s="32">
        <v>0</v>
      </c>
      <c r="V196" s="32">
        <v>136</v>
      </c>
      <c r="W196" s="29">
        <v>42</v>
      </c>
      <c r="X196" s="29">
        <v>2.38</v>
      </c>
      <c r="Y196" s="29">
        <v>1.32</v>
      </c>
      <c r="Z196" s="26">
        <v>867585</v>
      </c>
      <c r="AA196" s="29">
        <v>0</v>
      </c>
      <c r="AB196" s="29"/>
      <c r="AC196" s="29">
        <v>76</v>
      </c>
      <c r="AD196" s="29">
        <v>65</v>
      </c>
      <c r="AE196" s="28">
        <v>76.388580097929832</v>
      </c>
      <c r="AF196" s="29"/>
      <c r="AG196" s="29">
        <v>1</v>
      </c>
      <c r="AH196" s="29">
        <v>361</v>
      </c>
      <c r="AI196" s="29">
        <v>74</v>
      </c>
      <c r="AJ196" s="29">
        <v>66</v>
      </c>
      <c r="AK196" s="29">
        <v>18</v>
      </c>
      <c r="AL196" s="29">
        <v>80</v>
      </c>
      <c r="AM196" s="29">
        <v>62</v>
      </c>
      <c r="AN196" s="29"/>
      <c r="AO196" s="29">
        <v>1</v>
      </c>
      <c r="AP196" s="29">
        <v>1</v>
      </c>
      <c r="AQ196" s="29">
        <v>0</v>
      </c>
      <c r="AR196" s="29">
        <v>1</v>
      </c>
      <c r="AS196" s="29">
        <v>2</v>
      </c>
      <c r="AT196" s="27">
        <v>43770</v>
      </c>
      <c r="AU196" s="29">
        <f>DATEDIF(B196,AT196,"m")</f>
        <v>16</v>
      </c>
      <c r="AV196" s="29">
        <v>0</v>
      </c>
      <c r="AZ196" s="29">
        <v>0</v>
      </c>
      <c r="BA196" s="29"/>
      <c r="BB196" s="29">
        <v>1</v>
      </c>
      <c r="BC196" s="29">
        <v>1</v>
      </c>
      <c r="BD196" s="29">
        <v>1</v>
      </c>
      <c r="BE196" s="29"/>
      <c r="BF196" s="29">
        <v>0</v>
      </c>
      <c r="BG196" s="29"/>
      <c r="BH196" s="29"/>
      <c r="BI196" s="29"/>
      <c r="BJ196" s="29">
        <v>0</v>
      </c>
      <c r="BK196" s="29"/>
      <c r="BL196" s="29">
        <v>1</v>
      </c>
      <c r="BM196" s="27">
        <v>44196</v>
      </c>
      <c r="BN196" s="29">
        <f t="shared" si="7"/>
        <v>30</v>
      </c>
      <c r="BP196" s="30">
        <v>30.566666666666666</v>
      </c>
      <c r="BQ196" s="26">
        <v>0</v>
      </c>
      <c r="BR196" s="29">
        <v>3</v>
      </c>
      <c r="CA196" s="26"/>
      <c r="CB196" s="31"/>
    </row>
    <row r="197" spans="1:80" x14ac:dyDescent="0.25">
      <c r="A197" s="26">
        <v>222</v>
      </c>
      <c r="B197" s="27">
        <v>43300</v>
      </c>
      <c r="C197" s="27">
        <v>17587</v>
      </c>
      <c r="D197" s="28">
        <f t="shared" si="6"/>
        <v>70.402777777777771</v>
      </c>
      <c r="E197" s="29">
        <v>1</v>
      </c>
      <c r="F197" s="29">
        <v>1</v>
      </c>
      <c r="G197" s="29">
        <v>0</v>
      </c>
      <c r="H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131</v>
      </c>
      <c r="O197" s="29">
        <v>76</v>
      </c>
      <c r="P197" s="29">
        <v>139</v>
      </c>
      <c r="Q197" s="29">
        <v>81</v>
      </c>
      <c r="R197" s="32">
        <v>0</v>
      </c>
      <c r="S197" s="32">
        <v>1</v>
      </c>
      <c r="T197" s="32">
        <v>1</v>
      </c>
      <c r="U197" s="32">
        <v>0</v>
      </c>
      <c r="V197" s="32">
        <v>149</v>
      </c>
      <c r="W197" s="29">
        <v>34</v>
      </c>
      <c r="X197" s="29">
        <v>2.5299999999999998</v>
      </c>
      <c r="Y197" s="29">
        <v>0.94</v>
      </c>
      <c r="Z197" s="26">
        <v>2527683</v>
      </c>
      <c r="AA197" s="29">
        <v>0</v>
      </c>
      <c r="AB197" s="29"/>
      <c r="AC197" s="29">
        <v>58</v>
      </c>
      <c r="AD197" s="29">
        <v>109</v>
      </c>
      <c r="AE197" s="28">
        <v>59.159553926980969</v>
      </c>
      <c r="AF197" s="29"/>
      <c r="AG197" s="29">
        <v>1</v>
      </c>
      <c r="AH197" s="29">
        <v>395</v>
      </c>
      <c r="AI197" s="29">
        <v>54</v>
      </c>
      <c r="AJ197" s="29">
        <v>115</v>
      </c>
      <c r="AK197" s="29">
        <v>519</v>
      </c>
      <c r="AL197" s="29">
        <v>49</v>
      </c>
      <c r="AM197" s="29">
        <v>126</v>
      </c>
      <c r="AN197" s="29">
        <v>200</v>
      </c>
      <c r="AO197" s="29">
        <v>1</v>
      </c>
      <c r="AP197" s="29">
        <v>0</v>
      </c>
      <c r="AQ197" s="29">
        <v>1</v>
      </c>
      <c r="AR197" s="29"/>
      <c r="AS197" s="29">
        <v>1</v>
      </c>
      <c r="AU197" s="29"/>
      <c r="AV197" s="29">
        <v>0</v>
      </c>
      <c r="AZ197" s="29">
        <v>0</v>
      </c>
      <c r="BA197" s="29"/>
      <c r="BB197" s="29">
        <v>1</v>
      </c>
      <c r="BC197" s="29">
        <v>1</v>
      </c>
      <c r="BD197" s="29">
        <v>1</v>
      </c>
      <c r="BE197" s="29"/>
      <c r="BF197" s="29">
        <v>1</v>
      </c>
      <c r="BG197" s="29">
        <v>1</v>
      </c>
      <c r="BH197" s="29">
        <v>2</v>
      </c>
      <c r="BI197" s="29" t="s">
        <v>247</v>
      </c>
      <c r="BJ197" s="29">
        <v>0</v>
      </c>
      <c r="BK197" s="29"/>
      <c r="BL197" s="29">
        <v>1</v>
      </c>
      <c r="BM197" s="27">
        <v>44196</v>
      </c>
      <c r="BN197" s="29">
        <f t="shared" si="7"/>
        <v>29</v>
      </c>
      <c r="BP197" s="30">
        <v>29.866666666666667</v>
      </c>
      <c r="BQ197" s="26">
        <v>2</v>
      </c>
      <c r="BR197" s="29">
        <v>3</v>
      </c>
      <c r="CA197" s="26"/>
      <c r="CB197" s="31"/>
    </row>
    <row r="198" spans="1:80" x14ac:dyDescent="0.25">
      <c r="A198" s="26">
        <v>223</v>
      </c>
      <c r="B198" s="27">
        <v>43314</v>
      </c>
      <c r="C198" s="27">
        <v>28821</v>
      </c>
      <c r="D198" s="28">
        <f t="shared" si="6"/>
        <v>39.680555555555557</v>
      </c>
      <c r="E198" s="29">
        <v>1</v>
      </c>
      <c r="F198" s="29">
        <v>0</v>
      </c>
      <c r="G198" s="29">
        <v>2</v>
      </c>
      <c r="H198" s="29">
        <v>0</v>
      </c>
      <c r="J198" s="29">
        <v>0</v>
      </c>
      <c r="K198" s="29">
        <v>1</v>
      </c>
      <c r="L198" s="29">
        <v>1</v>
      </c>
      <c r="M198" s="29">
        <v>3</v>
      </c>
      <c r="N198" s="29">
        <v>127</v>
      </c>
      <c r="O198" s="29">
        <v>80</v>
      </c>
      <c r="P198" s="29">
        <v>145</v>
      </c>
      <c r="Q198" s="29">
        <v>97</v>
      </c>
      <c r="R198" s="32">
        <v>0</v>
      </c>
      <c r="S198" s="32">
        <v>1</v>
      </c>
      <c r="T198" s="32">
        <v>1</v>
      </c>
      <c r="U198" s="32">
        <v>0</v>
      </c>
      <c r="V198" s="32">
        <v>161</v>
      </c>
      <c r="W198" s="29">
        <v>39</v>
      </c>
      <c r="X198" s="29">
        <v>2.41</v>
      </c>
      <c r="Y198" s="29">
        <v>1.04</v>
      </c>
      <c r="Z198" s="26">
        <v>945333</v>
      </c>
      <c r="AA198" s="29">
        <v>0</v>
      </c>
      <c r="AB198" s="29"/>
      <c r="AC198" s="29">
        <v>76</v>
      </c>
      <c r="AD198" s="29">
        <v>96</v>
      </c>
      <c r="AE198" s="28">
        <v>90</v>
      </c>
      <c r="AF198" s="29"/>
      <c r="AG198" s="29">
        <v>1</v>
      </c>
      <c r="AH198" s="29">
        <v>353</v>
      </c>
      <c r="AI198" s="29">
        <v>66</v>
      </c>
      <c r="AJ198" s="29">
        <v>107</v>
      </c>
      <c r="AK198" s="29">
        <v>91</v>
      </c>
      <c r="AL198" s="29">
        <v>71</v>
      </c>
      <c r="AM198" s="29">
        <v>100</v>
      </c>
      <c r="AN198" s="29">
        <v>18</v>
      </c>
      <c r="AO198" s="29">
        <v>1</v>
      </c>
      <c r="AP198" s="29">
        <v>1</v>
      </c>
      <c r="AQ198" s="29">
        <v>0</v>
      </c>
      <c r="AR198" s="29">
        <v>1</v>
      </c>
      <c r="AS198" s="29">
        <v>2</v>
      </c>
      <c r="AT198" s="27">
        <v>43831</v>
      </c>
      <c r="AU198" s="29">
        <f>DATEDIF(B198,AT198,"m")</f>
        <v>16</v>
      </c>
      <c r="AV198" s="29">
        <v>0</v>
      </c>
      <c r="AZ198" s="29">
        <v>0</v>
      </c>
      <c r="BA198" s="29"/>
      <c r="BB198" s="29">
        <v>1</v>
      </c>
      <c r="BC198" s="29">
        <v>1</v>
      </c>
      <c r="BD198" s="29">
        <v>1</v>
      </c>
      <c r="BE198" s="29"/>
      <c r="BF198" s="29">
        <v>0</v>
      </c>
      <c r="BG198" s="29"/>
      <c r="BH198" s="29"/>
      <c r="BI198" s="29"/>
      <c r="BJ198" s="29">
        <v>0</v>
      </c>
      <c r="BK198" s="29"/>
      <c r="BL198" s="29">
        <v>1</v>
      </c>
      <c r="BM198" s="27">
        <v>44196</v>
      </c>
      <c r="BN198" s="29">
        <f t="shared" si="7"/>
        <v>28</v>
      </c>
      <c r="BP198" s="30">
        <v>29.4</v>
      </c>
      <c r="BQ198" s="26">
        <v>0</v>
      </c>
      <c r="BR198" s="29">
        <v>3</v>
      </c>
      <c r="CA198" s="26"/>
      <c r="CB198" s="31"/>
    </row>
    <row r="199" spans="1:80" customFormat="1" hidden="1" x14ac:dyDescent="0.25">
      <c r="A199">
        <v>210</v>
      </c>
      <c r="B199" s="12">
        <v>42929</v>
      </c>
      <c r="C199" s="12">
        <v>13402</v>
      </c>
      <c r="D199" s="1">
        <f t="shared" si="6"/>
        <v>80.844444444444449</v>
      </c>
      <c r="E199" s="6">
        <v>1</v>
      </c>
      <c r="F199" s="2">
        <v>1</v>
      </c>
      <c r="G199" s="6">
        <v>0</v>
      </c>
      <c r="H199" s="6">
        <v>0</v>
      </c>
      <c r="I199" s="12"/>
      <c r="J199" s="6">
        <v>2</v>
      </c>
      <c r="K199" s="6">
        <v>1</v>
      </c>
      <c r="L199" s="2">
        <v>0</v>
      </c>
      <c r="M199" s="6">
        <v>0</v>
      </c>
      <c r="N199" s="6">
        <v>119</v>
      </c>
      <c r="O199" s="6">
        <v>72</v>
      </c>
      <c r="P199" s="6">
        <v>103</v>
      </c>
      <c r="Q199" s="6">
        <v>69</v>
      </c>
      <c r="R199" s="8">
        <v>0</v>
      </c>
      <c r="S199" s="8">
        <v>1</v>
      </c>
      <c r="T199" s="8">
        <v>1</v>
      </c>
      <c r="U199" s="8">
        <v>1</v>
      </c>
      <c r="V199" s="8">
        <v>135</v>
      </c>
      <c r="W199" s="2">
        <v>31</v>
      </c>
      <c r="X199" s="2">
        <v>2.34</v>
      </c>
      <c r="Y199" s="2">
        <v>1.1200000000000001</v>
      </c>
      <c r="Z199">
        <v>2449246</v>
      </c>
      <c r="AA199" s="6">
        <v>0</v>
      </c>
      <c r="AB199" s="6"/>
      <c r="AC199" s="2">
        <v>65</v>
      </c>
      <c r="AD199" s="2">
        <v>97</v>
      </c>
      <c r="AE199" s="1">
        <v>63.301145583580364</v>
      </c>
      <c r="AF199" s="2"/>
      <c r="AG199" s="2">
        <v>1</v>
      </c>
      <c r="AH199" s="15">
        <v>680</v>
      </c>
      <c r="AI199" s="2">
        <v>77</v>
      </c>
      <c r="AJ199" s="2">
        <v>83</v>
      </c>
      <c r="AK199" s="15">
        <v>133</v>
      </c>
      <c r="AL199" s="2"/>
      <c r="AM199" s="2"/>
      <c r="AN199" s="2"/>
      <c r="AO199" s="6">
        <v>1</v>
      </c>
      <c r="AP199" s="6"/>
      <c r="AQ199" s="6"/>
      <c r="AR199" s="6"/>
      <c r="AS199" s="2">
        <v>1</v>
      </c>
      <c r="AT199" s="12"/>
      <c r="AU199" s="6"/>
      <c r="AV199" s="2">
        <v>0</v>
      </c>
      <c r="AW199" s="12"/>
      <c r="AX199" s="12"/>
      <c r="AY199" s="12"/>
      <c r="AZ199" s="2">
        <v>0</v>
      </c>
      <c r="BA199" s="2"/>
      <c r="BB199" s="2">
        <v>1</v>
      </c>
      <c r="BC199" s="2">
        <v>2</v>
      </c>
      <c r="BD199" s="2">
        <v>1</v>
      </c>
      <c r="BE199" s="2"/>
      <c r="BF199" s="2">
        <v>0</v>
      </c>
      <c r="BG199" s="2"/>
      <c r="BH199" s="2"/>
      <c r="BI199" s="2"/>
      <c r="BJ199" s="6">
        <v>0</v>
      </c>
      <c r="BK199" s="2"/>
      <c r="BL199" s="2">
        <v>4</v>
      </c>
      <c r="BM199" s="12">
        <v>43580</v>
      </c>
      <c r="BN199" s="2">
        <f t="shared" si="7"/>
        <v>21</v>
      </c>
      <c r="BO199" t="s">
        <v>203</v>
      </c>
      <c r="BP199" s="6">
        <v>21.7</v>
      </c>
      <c r="BQ199">
        <v>0</v>
      </c>
      <c r="CB199" s="10"/>
    </row>
    <row r="200" spans="1:80" x14ac:dyDescent="0.25">
      <c r="A200" s="26">
        <v>224</v>
      </c>
      <c r="B200" s="27">
        <v>43374</v>
      </c>
      <c r="C200" s="27">
        <v>25273</v>
      </c>
      <c r="D200" s="28">
        <f t="shared" si="6"/>
        <v>49.555555555555557</v>
      </c>
      <c r="E200" s="29">
        <v>1</v>
      </c>
      <c r="F200" s="29">
        <v>1</v>
      </c>
      <c r="G200" s="29">
        <v>0</v>
      </c>
      <c r="H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135</v>
      </c>
      <c r="O200" s="29">
        <v>88</v>
      </c>
      <c r="P200" s="29">
        <v>155</v>
      </c>
      <c r="Q200" s="29">
        <v>94</v>
      </c>
      <c r="R200" s="32">
        <v>0</v>
      </c>
      <c r="S200" s="32">
        <v>1</v>
      </c>
      <c r="T200" s="32">
        <v>1</v>
      </c>
      <c r="U200" s="32">
        <v>0</v>
      </c>
      <c r="V200" s="32">
        <v>162</v>
      </c>
      <c r="W200" s="29">
        <v>17</v>
      </c>
      <c r="X200" s="29">
        <v>2.4900000000000002</v>
      </c>
      <c r="Y200" s="29">
        <v>0.81</v>
      </c>
      <c r="Z200" s="26">
        <v>2072933</v>
      </c>
      <c r="AA200" s="29">
        <v>1</v>
      </c>
      <c r="AB200" s="29">
        <v>1339</v>
      </c>
      <c r="AC200" s="29">
        <v>87</v>
      </c>
      <c r="AD200" s="29">
        <v>67</v>
      </c>
      <c r="AE200" s="28">
        <v>90</v>
      </c>
      <c r="AF200" s="29"/>
      <c r="AG200" s="29">
        <v>1</v>
      </c>
      <c r="AH200" s="29">
        <v>690</v>
      </c>
      <c r="AI200" s="29">
        <v>90</v>
      </c>
      <c r="AJ200" s="29">
        <v>61</v>
      </c>
      <c r="AK200" s="29">
        <v>112</v>
      </c>
      <c r="AL200" s="32">
        <v>90</v>
      </c>
      <c r="AM200" s="29">
        <v>77</v>
      </c>
      <c r="AN200" s="29">
        <v>48</v>
      </c>
      <c r="AO200" s="29">
        <v>1</v>
      </c>
      <c r="AP200" s="29">
        <v>0</v>
      </c>
      <c r="AQ200" s="29">
        <v>1</v>
      </c>
      <c r="AR200" s="29"/>
      <c r="AS200" s="29">
        <v>1</v>
      </c>
      <c r="AU200" s="29"/>
      <c r="AV200" s="29">
        <v>1</v>
      </c>
      <c r="AW200" s="27">
        <v>43525</v>
      </c>
      <c r="AX200" s="27">
        <v>43983</v>
      </c>
      <c r="AZ200" s="29">
        <v>0</v>
      </c>
      <c r="BA200" s="29"/>
      <c r="BB200" s="29">
        <v>1</v>
      </c>
      <c r="BC200" s="29">
        <v>1</v>
      </c>
      <c r="BD200" s="29">
        <v>1</v>
      </c>
      <c r="BE200" s="29"/>
      <c r="BF200" s="29">
        <v>1</v>
      </c>
      <c r="BG200" s="29">
        <v>1</v>
      </c>
      <c r="BH200" s="29">
        <v>2</v>
      </c>
      <c r="BI200" s="29" t="s">
        <v>248</v>
      </c>
      <c r="BJ200" s="29">
        <v>0</v>
      </c>
      <c r="BK200" s="29"/>
      <c r="BL200" s="29">
        <v>1</v>
      </c>
      <c r="BM200" s="27">
        <v>44196</v>
      </c>
      <c r="BN200" s="29">
        <f t="shared" si="7"/>
        <v>26</v>
      </c>
      <c r="BP200" s="30">
        <v>5.0333333333333332</v>
      </c>
      <c r="BQ200" s="26">
        <v>0</v>
      </c>
      <c r="BR200" s="26">
        <v>2</v>
      </c>
      <c r="CA200" s="26"/>
      <c r="CB200" s="31"/>
    </row>
    <row r="201" spans="1:80" customFormat="1" hidden="1" x14ac:dyDescent="0.25">
      <c r="A201">
        <v>214</v>
      </c>
      <c r="B201" s="12">
        <v>43010</v>
      </c>
      <c r="C201" s="12">
        <v>31929</v>
      </c>
      <c r="D201" s="1">
        <f t="shared" si="6"/>
        <v>30.336111111111112</v>
      </c>
      <c r="E201" s="6">
        <v>0</v>
      </c>
      <c r="F201" s="2">
        <v>1</v>
      </c>
      <c r="G201" s="6">
        <v>0</v>
      </c>
      <c r="H201" s="6">
        <v>0</v>
      </c>
      <c r="I201" s="12"/>
      <c r="J201" s="6">
        <v>0</v>
      </c>
      <c r="K201" s="6">
        <v>0</v>
      </c>
      <c r="L201" s="2">
        <v>0</v>
      </c>
      <c r="M201" s="6">
        <v>0</v>
      </c>
      <c r="N201" s="6">
        <v>105</v>
      </c>
      <c r="O201" s="6">
        <v>75</v>
      </c>
      <c r="P201" s="6">
        <v>113</v>
      </c>
      <c r="Q201" s="6">
        <v>69</v>
      </c>
      <c r="R201" s="8">
        <v>0</v>
      </c>
      <c r="S201" s="8">
        <v>1</v>
      </c>
      <c r="T201" s="8">
        <v>1</v>
      </c>
      <c r="U201" s="8">
        <v>1</v>
      </c>
      <c r="V201" s="8">
        <v>143</v>
      </c>
      <c r="W201" s="2">
        <v>28</v>
      </c>
      <c r="X201" s="2">
        <v>2.38</v>
      </c>
      <c r="Y201" s="2">
        <v>1.68</v>
      </c>
      <c r="Z201">
        <v>2479829</v>
      </c>
      <c r="AA201" s="6">
        <v>0</v>
      </c>
      <c r="AB201" s="6"/>
      <c r="AC201" s="2">
        <v>90</v>
      </c>
      <c r="AD201" s="2">
        <v>55</v>
      </c>
      <c r="AE201" s="1">
        <v>90</v>
      </c>
      <c r="AF201" s="2"/>
      <c r="AG201" s="2">
        <v>1</v>
      </c>
      <c r="AH201" s="15">
        <v>690</v>
      </c>
      <c r="AI201" s="2">
        <v>90</v>
      </c>
      <c r="AJ201" s="2">
        <v>51</v>
      </c>
      <c r="AK201" s="15">
        <v>11</v>
      </c>
      <c r="AL201" s="2">
        <v>71</v>
      </c>
      <c r="AM201" s="2">
        <v>82</v>
      </c>
      <c r="AN201" s="2">
        <v>9</v>
      </c>
      <c r="AO201" s="6">
        <v>1</v>
      </c>
      <c r="AP201" s="6"/>
      <c r="AQ201" s="6"/>
      <c r="AR201" s="6">
        <v>1</v>
      </c>
      <c r="AS201" s="2">
        <v>2</v>
      </c>
      <c r="AT201" s="12">
        <v>43252</v>
      </c>
      <c r="AU201" s="6">
        <f>DATEDIF(B201,AT201,"m")</f>
        <v>7</v>
      </c>
      <c r="AV201" s="2">
        <v>0</v>
      </c>
      <c r="AW201" s="12"/>
      <c r="AX201" s="12"/>
      <c r="AY201" s="12"/>
      <c r="AZ201" s="2">
        <v>0</v>
      </c>
      <c r="BA201" s="2"/>
      <c r="BB201" s="2">
        <v>1</v>
      </c>
      <c r="BC201" s="2">
        <v>1</v>
      </c>
      <c r="BD201" s="2">
        <v>1</v>
      </c>
      <c r="BE201" s="2"/>
      <c r="BF201" s="2">
        <v>1</v>
      </c>
      <c r="BG201" s="2">
        <v>0</v>
      </c>
      <c r="BH201" s="2" t="s">
        <v>152</v>
      </c>
      <c r="BI201" s="2" t="s">
        <v>240</v>
      </c>
      <c r="BJ201" s="6">
        <v>0</v>
      </c>
      <c r="BK201" s="2"/>
      <c r="BL201" s="2">
        <v>1</v>
      </c>
      <c r="BM201" s="12">
        <v>44196</v>
      </c>
      <c r="BN201" s="2">
        <f t="shared" si="7"/>
        <v>38</v>
      </c>
      <c r="BO201" t="s">
        <v>241</v>
      </c>
      <c r="BP201" s="6">
        <v>39.533333333333331</v>
      </c>
      <c r="BQ201">
        <v>0</v>
      </c>
      <c r="CB201" s="10"/>
    </row>
    <row r="202" spans="1:80" x14ac:dyDescent="0.25">
      <c r="A202" s="26">
        <v>225</v>
      </c>
      <c r="B202" s="27">
        <v>43423</v>
      </c>
      <c r="C202" s="27">
        <v>19815</v>
      </c>
      <c r="D202" s="28">
        <f t="shared" si="6"/>
        <v>64.63333333333334</v>
      </c>
      <c r="E202" s="29">
        <v>1</v>
      </c>
      <c r="F202" s="29">
        <v>1</v>
      </c>
      <c r="G202" s="29">
        <v>0</v>
      </c>
      <c r="H202" s="29">
        <v>0</v>
      </c>
      <c r="J202" s="29">
        <v>2</v>
      </c>
      <c r="K202" s="29">
        <v>1</v>
      </c>
      <c r="L202" s="29">
        <v>0</v>
      </c>
      <c r="M202" s="29">
        <v>0</v>
      </c>
      <c r="N202" s="29">
        <v>130</v>
      </c>
      <c r="O202" s="29">
        <v>78</v>
      </c>
      <c r="P202" s="29">
        <v>168</v>
      </c>
      <c r="Q202" s="29">
        <v>98</v>
      </c>
      <c r="R202" s="32">
        <v>0</v>
      </c>
      <c r="S202" s="32">
        <v>1</v>
      </c>
      <c r="T202" s="32">
        <v>1</v>
      </c>
      <c r="U202" s="32">
        <v>0</v>
      </c>
      <c r="V202" s="32">
        <v>134</v>
      </c>
      <c r="W202" s="29">
        <v>38</v>
      </c>
      <c r="X202" s="29">
        <v>2.38</v>
      </c>
      <c r="Y202" s="29">
        <v>1.26</v>
      </c>
      <c r="Z202" s="26">
        <v>612209</v>
      </c>
      <c r="AA202" s="29">
        <v>0</v>
      </c>
      <c r="AB202" s="29"/>
      <c r="AC202" s="29">
        <v>45</v>
      </c>
      <c r="AD202" s="29">
        <v>139</v>
      </c>
      <c r="AE202" s="28">
        <v>45.916605524984746</v>
      </c>
      <c r="AF202" s="29"/>
      <c r="AG202" s="29">
        <v>1</v>
      </c>
      <c r="AH202" s="29">
        <v>514</v>
      </c>
      <c r="AI202" s="29">
        <v>49</v>
      </c>
      <c r="AJ202" s="29">
        <v>127</v>
      </c>
      <c r="AK202" s="29">
        <v>780</v>
      </c>
      <c r="AL202" s="29">
        <v>31</v>
      </c>
      <c r="AM202" s="29">
        <v>190</v>
      </c>
      <c r="AN202" s="29">
        <v>838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U202" s="29"/>
      <c r="AV202" s="29"/>
      <c r="AZ202" s="29">
        <v>0</v>
      </c>
      <c r="BA202" s="29"/>
      <c r="BB202" s="29">
        <v>1</v>
      </c>
      <c r="BC202" s="29">
        <v>3</v>
      </c>
      <c r="BD202" s="29">
        <v>1</v>
      </c>
      <c r="BE202" s="29"/>
      <c r="BF202" s="29">
        <v>0</v>
      </c>
      <c r="BG202" s="29"/>
      <c r="BH202" s="29"/>
      <c r="BI202" s="29"/>
      <c r="BJ202" s="29">
        <v>0</v>
      </c>
      <c r="BK202" s="29"/>
      <c r="BL202" s="29">
        <v>1</v>
      </c>
      <c r="BM202" s="27">
        <v>44196</v>
      </c>
      <c r="BN202" s="29">
        <f t="shared" si="7"/>
        <v>25</v>
      </c>
      <c r="BP202" s="30">
        <v>25.766666666666666</v>
      </c>
      <c r="BQ202" s="26">
        <v>2</v>
      </c>
      <c r="BR202" s="29">
        <v>3</v>
      </c>
      <c r="CA202" s="26"/>
      <c r="CB202" s="31"/>
    </row>
    <row r="203" spans="1:80" x14ac:dyDescent="0.25">
      <c r="A203" s="26">
        <v>226</v>
      </c>
      <c r="B203" s="27">
        <v>43447</v>
      </c>
      <c r="C203" s="27">
        <v>15849</v>
      </c>
      <c r="D203" s="28">
        <f t="shared" si="6"/>
        <v>75.555555555555557</v>
      </c>
      <c r="E203" s="29">
        <v>1</v>
      </c>
      <c r="F203" s="29">
        <v>1</v>
      </c>
      <c r="G203" s="29">
        <v>0</v>
      </c>
      <c r="H203" s="29">
        <v>0</v>
      </c>
      <c r="J203" s="29">
        <v>0</v>
      </c>
      <c r="K203" s="29">
        <v>1</v>
      </c>
      <c r="L203" s="29">
        <v>0</v>
      </c>
      <c r="M203" s="29">
        <v>0</v>
      </c>
      <c r="N203" s="29">
        <v>153</v>
      </c>
      <c r="O203" s="29">
        <v>82</v>
      </c>
      <c r="P203" s="29">
        <v>145</v>
      </c>
      <c r="Q203" s="29">
        <v>82</v>
      </c>
      <c r="R203" s="32">
        <v>0</v>
      </c>
      <c r="S203" s="32">
        <v>1</v>
      </c>
      <c r="T203" s="32">
        <v>1</v>
      </c>
      <c r="U203" s="32">
        <v>0</v>
      </c>
      <c r="V203" s="32">
        <v>135</v>
      </c>
      <c r="W203" s="29">
        <v>39</v>
      </c>
      <c r="X203" s="29">
        <v>2.44</v>
      </c>
      <c r="Y203" s="29">
        <v>1.06</v>
      </c>
      <c r="Z203" s="26">
        <v>2538618</v>
      </c>
      <c r="AA203" s="29">
        <v>1</v>
      </c>
      <c r="AB203" s="29">
        <v>40</v>
      </c>
      <c r="AC203" s="29">
        <v>75</v>
      </c>
      <c r="AD203" s="29">
        <v>86</v>
      </c>
      <c r="AE203" s="28">
        <v>75.988007091154415</v>
      </c>
      <c r="AF203" s="29">
        <v>0</v>
      </c>
      <c r="AG203" s="29">
        <v>0</v>
      </c>
      <c r="AH203" s="29">
        <v>308</v>
      </c>
      <c r="AI203" s="29">
        <v>68</v>
      </c>
      <c r="AJ203" s="29">
        <v>74</v>
      </c>
      <c r="AK203" s="29">
        <v>140</v>
      </c>
      <c r="AL203" s="29">
        <v>59</v>
      </c>
      <c r="AM203" s="29">
        <v>105</v>
      </c>
      <c r="AN203" s="29">
        <v>260</v>
      </c>
      <c r="AO203" s="29">
        <v>1</v>
      </c>
      <c r="AP203" s="29">
        <v>0</v>
      </c>
      <c r="AQ203" s="29">
        <v>1</v>
      </c>
      <c r="AR203" s="29"/>
      <c r="AS203" s="29">
        <v>1</v>
      </c>
      <c r="AU203" s="29"/>
      <c r="AV203" s="29">
        <v>1</v>
      </c>
      <c r="AW203" s="27">
        <v>44044</v>
      </c>
      <c r="AZ203" s="29">
        <v>0</v>
      </c>
      <c r="BA203" s="29"/>
      <c r="BB203" s="29">
        <v>1</v>
      </c>
      <c r="BC203" s="29">
        <v>1</v>
      </c>
      <c r="BD203" s="29">
        <v>1</v>
      </c>
      <c r="BE203" s="29"/>
      <c r="BF203" s="29">
        <v>1</v>
      </c>
      <c r="BG203" s="29">
        <v>0</v>
      </c>
      <c r="BH203" s="29" t="s">
        <v>165</v>
      </c>
      <c r="BI203" s="29" t="s">
        <v>249</v>
      </c>
      <c r="BJ203" s="29">
        <v>0</v>
      </c>
      <c r="BK203" s="29"/>
      <c r="BL203" s="29">
        <v>1</v>
      </c>
      <c r="BM203" s="27">
        <v>44196</v>
      </c>
      <c r="BN203" s="29">
        <f t="shared" si="7"/>
        <v>24</v>
      </c>
      <c r="BP203" s="30">
        <v>19.899999999999999</v>
      </c>
      <c r="BQ203" s="26">
        <v>0</v>
      </c>
      <c r="BR203" s="26">
        <v>1</v>
      </c>
      <c r="CA203" s="26"/>
      <c r="CB203" s="31"/>
    </row>
    <row r="204" spans="1:80" x14ac:dyDescent="0.25">
      <c r="A204" s="26">
        <v>227</v>
      </c>
      <c r="B204" s="27">
        <v>43465</v>
      </c>
      <c r="C204" s="27">
        <v>19453</v>
      </c>
      <c r="D204" s="28">
        <f t="shared" si="6"/>
        <v>65.74166666666666</v>
      </c>
      <c r="E204" s="29">
        <v>0</v>
      </c>
      <c r="F204" s="29">
        <v>1</v>
      </c>
      <c r="G204" s="29">
        <v>0</v>
      </c>
      <c r="H204" s="29">
        <v>0</v>
      </c>
      <c r="J204" s="29">
        <v>0</v>
      </c>
      <c r="K204" s="29">
        <v>0</v>
      </c>
      <c r="L204" s="29">
        <v>1</v>
      </c>
      <c r="M204" s="29">
        <v>3</v>
      </c>
      <c r="N204" s="29">
        <v>119</v>
      </c>
      <c r="O204" s="29">
        <v>76</v>
      </c>
      <c r="P204" s="29">
        <v>131</v>
      </c>
      <c r="Q204" s="29">
        <v>91</v>
      </c>
      <c r="R204" s="32">
        <v>0</v>
      </c>
      <c r="S204" s="32">
        <v>1</v>
      </c>
      <c r="T204" s="32">
        <v>1</v>
      </c>
      <c r="U204" s="32">
        <v>0</v>
      </c>
      <c r="V204" s="32">
        <v>101</v>
      </c>
      <c r="W204" s="29">
        <v>26</v>
      </c>
      <c r="X204" s="29">
        <v>2.39</v>
      </c>
      <c r="Y204" s="29">
        <v>1.96</v>
      </c>
      <c r="Z204" s="26">
        <v>2558996</v>
      </c>
      <c r="AA204" s="29">
        <v>1</v>
      </c>
      <c r="AB204" s="29">
        <v>508</v>
      </c>
      <c r="AC204" s="29">
        <v>20</v>
      </c>
      <c r="AD204" s="29">
        <v>213</v>
      </c>
      <c r="AE204" s="28">
        <v>20.342110738738267</v>
      </c>
      <c r="AF204" s="29">
        <v>1</v>
      </c>
      <c r="AG204" s="29">
        <v>2</v>
      </c>
      <c r="AH204" s="29">
        <v>2169</v>
      </c>
      <c r="AI204" s="29">
        <v>49</v>
      </c>
      <c r="AJ204" s="29">
        <v>98</v>
      </c>
      <c r="AK204" s="29">
        <v>110</v>
      </c>
      <c r="AL204" s="29">
        <v>55</v>
      </c>
      <c r="AM204" s="29">
        <v>88</v>
      </c>
      <c r="AN204" s="29">
        <v>22</v>
      </c>
      <c r="AO204" s="29">
        <v>1</v>
      </c>
      <c r="AP204" s="29">
        <v>0</v>
      </c>
      <c r="AQ204" s="29">
        <v>1</v>
      </c>
      <c r="AR204" s="29">
        <v>1</v>
      </c>
      <c r="AS204" s="29">
        <v>2</v>
      </c>
      <c r="AT204" s="27">
        <v>44044</v>
      </c>
      <c r="AU204" s="29">
        <f>DATEDIF(B204,AT204,"m")</f>
        <v>19</v>
      </c>
      <c r="AV204" s="29">
        <v>0</v>
      </c>
      <c r="AZ204" s="29">
        <v>0</v>
      </c>
      <c r="BA204" s="29"/>
      <c r="BB204" s="29">
        <v>1</v>
      </c>
      <c r="BC204" s="29">
        <v>1</v>
      </c>
      <c r="BD204" s="29">
        <v>1</v>
      </c>
      <c r="BE204" s="29"/>
      <c r="BF204" s="29">
        <v>1</v>
      </c>
      <c r="BG204" s="29">
        <v>1</v>
      </c>
      <c r="BH204" s="29">
        <v>2</v>
      </c>
      <c r="BI204" s="29" t="s">
        <v>250</v>
      </c>
      <c r="BJ204" s="29">
        <v>0</v>
      </c>
      <c r="BK204" s="29"/>
      <c r="BL204" s="29">
        <v>1</v>
      </c>
      <c r="BM204" s="27">
        <v>44196</v>
      </c>
      <c r="BN204" s="29">
        <f t="shared" si="7"/>
        <v>24</v>
      </c>
      <c r="BP204" s="30">
        <v>24.366666666666667</v>
      </c>
      <c r="BQ204" s="26">
        <v>2</v>
      </c>
      <c r="BR204" s="26">
        <v>2</v>
      </c>
      <c r="CA204" s="26"/>
      <c r="CB204" s="31"/>
    </row>
    <row r="205" spans="1:80" x14ac:dyDescent="0.25">
      <c r="A205" s="26">
        <v>228</v>
      </c>
      <c r="B205" s="27">
        <v>43559</v>
      </c>
      <c r="C205" s="27">
        <v>24577</v>
      </c>
      <c r="D205" s="28">
        <f t="shared" si="6"/>
        <v>51.969444444444441</v>
      </c>
      <c r="E205" s="29">
        <v>1</v>
      </c>
      <c r="F205" s="29">
        <v>1</v>
      </c>
      <c r="G205" s="29">
        <v>0</v>
      </c>
      <c r="H205" s="29">
        <v>0</v>
      </c>
      <c r="J205" s="29">
        <v>0</v>
      </c>
      <c r="K205" s="29">
        <v>1</v>
      </c>
      <c r="L205" s="29">
        <v>0</v>
      </c>
      <c r="M205" s="29">
        <v>0</v>
      </c>
      <c r="N205" s="29">
        <v>132</v>
      </c>
      <c r="O205" s="29">
        <v>95</v>
      </c>
      <c r="P205" s="29">
        <v>139</v>
      </c>
      <c r="Q205" s="29">
        <v>85</v>
      </c>
      <c r="R205" s="32">
        <v>0</v>
      </c>
      <c r="S205" s="32">
        <v>1</v>
      </c>
      <c r="T205" s="32">
        <v>1</v>
      </c>
      <c r="U205" s="32">
        <v>0</v>
      </c>
      <c r="V205" s="32">
        <v>147</v>
      </c>
      <c r="W205" s="29">
        <v>29</v>
      </c>
      <c r="X205" s="29">
        <v>2.5</v>
      </c>
      <c r="Y205" s="29">
        <v>0.9</v>
      </c>
      <c r="Z205" s="26">
        <v>1798378</v>
      </c>
      <c r="AA205" s="29">
        <v>1</v>
      </c>
      <c r="AB205" s="29">
        <v>130</v>
      </c>
      <c r="AC205" s="29">
        <v>90</v>
      </c>
      <c r="AD205" s="29">
        <v>63</v>
      </c>
      <c r="AE205" s="28">
        <v>90</v>
      </c>
      <c r="AF205" s="29">
        <v>1</v>
      </c>
      <c r="AG205" s="29">
        <v>2</v>
      </c>
      <c r="AH205" s="29">
        <v>1160</v>
      </c>
      <c r="AI205" s="29">
        <v>72</v>
      </c>
      <c r="AJ205" s="29">
        <v>95</v>
      </c>
      <c r="AK205" s="29">
        <v>226</v>
      </c>
      <c r="AL205" s="29">
        <v>68</v>
      </c>
      <c r="AM205" s="29">
        <v>100</v>
      </c>
      <c r="AN205" s="29">
        <v>267</v>
      </c>
      <c r="AO205" s="29">
        <v>1</v>
      </c>
      <c r="AP205" s="29">
        <v>0</v>
      </c>
      <c r="AQ205" s="29">
        <v>1</v>
      </c>
      <c r="AR205" s="29"/>
      <c r="AS205" s="29">
        <v>1</v>
      </c>
      <c r="AU205" s="29"/>
      <c r="AV205" s="29">
        <v>0</v>
      </c>
      <c r="AZ205" s="29">
        <v>0</v>
      </c>
      <c r="BA205" s="29"/>
      <c r="BB205" s="29">
        <v>1</v>
      </c>
      <c r="BC205" s="29">
        <v>2</v>
      </c>
      <c r="BD205" s="29">
        <v>1</v>
      </c>
      <c r="BE205" s="29"/>
      <c r="BF205" s="29">
        <v>1</v>
      </c>
      <c r="BG205" s="29">
        <v>0</v>
      </c>
      <c r="BH205" s="29">
        <v>4</v>
      </c>
      <c r="BI205" s="29" t="s">
        <v>251</v>
      </c>
      <c r="BJ205" s="29">
        <v>0</v>
      </c>
      <c r="BK205" s="29"/>
      <c r="BL205" s="29">
        <v>1</v>
      </c>
      <c r="BM205" s="27">
        <v>44196</v>
      </c>
      <c r="BN205" s="29">
        <f t="shared" si="7"/>
        <v>20</v>
      </c>
      <c r="BP205" s="30">
        <v>21.233333333333334</v>
      </c>
      <c r="BQ205" s="26">
        <v>0</v>
      </c>
      <c r="BR205" s="26">
        <v>2</v>
      </c>
      <c r="CA205" s="26"/>
      <c r="CB205" s="31"/>
    </row>
    <row r="206" spans="1:80" x14ac:dyDescent="0.25">
      <c r="A206" s="26">
        <v>229</v>
      </c>
      <c r="B206" s="27">
        <v>43570</v>
      </c>
      <c r="C206" s="27">
        <v>23683</v>
      </c>
      <c r="D206" s="28">
        <f t="shared" si="6"/>
        <v>54.452777777777776</v>
      </c>
      <c r="E206" s="29">
        <v>0</v>
      </c>
      <c r="F206" s="29">
        <v>1</v>
      </c>
      <c r="G206" s="29">
        <v>0</v>
      </c>
      <c r="H206" s="29">
        <v>0</v>
      </c>
      <c r="J206" s="29">
        <v>0</v>
      </c>
      <c r="K206" s="29">
        <v>1</v>
      </c>
      <c r="L206" s="29">
        <v>0</v>
      </c>
      <c r="M206" s="29">
        <v>0</v>
      </c>
      <c r="N206" s="29">
        <v>132</v>
      </c>
      <c r="O206" s="29">
        <v>85</v>
      </c>
      <c r="P206" s="29"/>
      <c r="Q206" s="29"/>
      <c r="R206" s="32">
        <v>0</v>
      </c>
      <c r="S206" s="32">
        <v>1</v>
      </c>
      <c r="T206" s="32">
        <v>1</v>
      </c>
      <c r="U206" s="32">
        <v>0</v>
      </c>
      <c r="V206" s="32">
        <v>130</v>
      </c>
      <c r="W206" s="29">
        <v>18</v>
      </c>
      <c r="X206" s="29">
        <v>2.44</v>
      </c>
      <c r="Y206" s="29">
        <v>0.85</v>
      </c>
      <c r="Z206" s="26">
        <v>2564785</v>
      </c>
      <c r="AA206" s="29"/>
      <c r="AB206" s="29"/>
      <c r="AC206" s="29">
        <v>84</v>
      </c>
      <c r="AD206" s="29">
        <v>64</v>
      </c>
      <c r="AE206" s="28">
        <v>90</v>
      </c>
      <c r="AF206" s="29"/>
      <c r="AG206" s="29">
        <v>1</v>
      </c>
      <c r="AH206" s="29">
        <v>774</v>
      </c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U206" s="29"/>
      <c r="AV206" s="29"/>
      <c r="AZ206" s="29">
        <v>0</v>
      </c>
      <c r="BA206" s="29"/>
      <c r="BB206" s="29">
        <v>1</v>
      </c>
      <c r="BC206" s="29">
        <v>1</v>
      </c>
      <c r="BD206" s="29">
        <v>1</v>
      </c>
      <c r="BE206" s="29"/>
      <c r="BF206" s="29"/>
      <c r="BG206" s="29"/>
      <c r="BH206" s="29"/>
      <c r="BI206" s="29"/>
      <c r="BJ206" s="29">
        <v>0</v>
      </c>
      <c r="BK206" s="29"/>
      <c r="BL206" s="29">
        <v>2</v>
      </c>
      <c r="BM206" s="27">
        <v>43665</v>
      </c>
      <c r="BN206" s="29">
        <f t="shared" si="7"/>
        <v>3</v>
      </c>
      <c r="BO206" s="26" t="s">
        <v>252</v>
      </c>
      <c r="BP206" s="30">
        <v>3.1666666666666665</v>
      </c>
      <c r="BQ206" s="26">
        <v>1</v>
      </c>
      <c r="BR206" s="26">
        <v>2</v>
      </c>
      <c r="CA206" s="26"/>
      <c r="CB206" s="31"/>
    </row>
    <row r="207" spans="1:80" x14ac:dyDescent="0.25">
      <c r="A207" s="26">
        <v>230</v>
      </c>
      <c r="B207" s="27">
        <v>43573</v>
      </c>
      <c r="C207" s="27">
        <v>35112</v>
      </c>
      <c r="D207" s="28">
        <f t="shared" si="6"/>
        <v>23.169444444444444</v>
      </c>
      <c r="E207" s="29">
        <v>0</v>
      </c>
      <c r="F207" s="29">
        <v>0</v>
      </c>
      <c r="G207" s="29">
        <v>1</v>
      </c>
      <c r="H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116</v>
      </c>
      <c r="O207" s="29">
        <v>77</v>
      </c>
      <c r="P207" s="29">
        <v>140</v>
      </c>
      <c r="Q207" s="29">
        <v>90</v>
      </c>
      <c r="R207" s="32">
        <v>0</v>
      </c>
      <c r="S207" s="32">
        <v>1</v>
      </c>
      <c r="T207" s="32">
        <v>1</v>
      </c>
      <c r="U207" s="32">
        <v>0</v>
      </c>
      <c r="V207" s="32">
        <v>122</v>
      </c>
      <c r="W207" s="29">
        <v>25</v>
      </c>
      <c r="X207" s="29">
        <v>2.5099999999999998</v>
      </c>
      <c r="Y207" s="29">
        <v>1.39</v>
      </c>
      <c r="Z207" s="26">
        <v>2592554</v>
      </c>
      <c r="AA207" s="29">
        <v>1</v>
      </c>
      <c r="AB207" s="29">
        <v>156</v>
      </c>
      <c r="AC207" s="29">
        <v>90</v>
      </c>
      <c r="AD207" s="29">
        <v>34</v>
      </c>
      <c r="AE207" s="28">
        <v>90</v>
      </c>
      <c r="AF207" s="29">
        <v>1</v>
      </c>
      <c r="AG207" s="29">
        <v>2</v>
      </c>
      <c r="AH207" s="29">
        <v>914</v>
      </c>
      <c r="AI207" s="29">
        <v>49</v>
      </c>
      <c r="AJ207" s="29" t="s">
        <v>54</v>
      </c>
      <c r="AK207" s="29">
        <v>547</v>
      </c>
      <c r="AL207" s="29">
        <v>90</v>
      </c>
      <c r="AM207" s="29">
        <v>55</v>
      </c>
      <c r="AN207" s="29">
        <v>618</v>
      </c>
      <c r="AO207" s="29">
        <v>0</v>
      </c>
      <c r="AP207" s="29">
        <v>0</v>
      </c>
      <c r="AQ207" s="29">
        <v>0</v>
      </c>
      <c r="AR207" s="29">
        <v>0</v>
      </c>
      <c r="AS207" s="29">
        <v>0</v>
      </c>
      <c r="AU207" s="29"/>
      <c r="AV207" s="29"/>
      <c r="AZ207" s="29">
        <v>0</v>
      </c>
      <c r="BA207" s="29"/>
      <c r="BB207" s="29">
        <v>1</v>
      </c>
      <c r="BC207" s="29">
        <v>1</v>
      </c>
      <c r="BD207" s="29">
        <v>1</v>
      </c>
      <c r="BE207" s="29"/>
      <c r="BF207" s="29">
        <v>1</v>
      </c>
      <c r="BG207" s="29">
        <v>0</v>
      </c>
      <c r="BH207" s="29">
        <v>4</v>
      </c>
      <c r="BI207" s="29" t="s">
        <v>253</v>
      </c>
      <c r="BJ207" s="29">
        <v>0</v>
      </c>
      <c r="BK207" s="29"/>
      <c r="BL207" s="29">
        <v>1</v>
      </c>
      <c r="BM207" s="27">
        <v>44196</v>
      </c>
      <c r="BN207" s="29">
        <f t="shared" si="7"/>
        <v>20</v>
      </c>
      <c r="BP207" s="30">
        <v>20.766666666666666</v>
      </c>
      <c r="BQ207" s="26">
        <v>1</v>
      </c>
      <c r="BR207" s="26">
        <v>2</v>
      </c>
      <c r="CA207" s="26"/>
      <c r="CB207" s="31"/>
    </row>
    <row r="208" spans="1:80" x14ac:dyDescent="0.25">
      <c r="A208" s="26">
        <v>231</v>
      </c>
      <c r="B208" s="27">
        <v>43605</v>
      </c>
      <c r="C208" s="27">
        <v>21992</v>
      </c>
      <c r="D208" s="28">
        <f t="shared" si="6"/>
        <v>59.174999999999997</v>
      </c>
      <c r="E208" s="29">
        <v>1</v>
      </c>
      <c r="F208" s="29">
        <v>1</v>
      </c>
      <c r="G208" s="29">
        <v>0</v>
      </c>
      <c r="H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147</v>
      </c>
      <c r="O208" s="29">
        <v>98</v>
      </c>
      <c r="P208" s="29">
        <v>155</v>
      </c>
      <c r="Q208" s="29">
        <v>90</v>
      </c>
      <c r="R208" s="32">
        <v>0</v>
      </c>
      <c r="S208" s="32">
        <v>1</v>
      </c>
      <c r="T208" s="32">
        <v>1</v>
      </c>
      <c r="U208" s="32">
        <v>0</v>
      </c>
      <c r="V208" s="32">
        <v>140</v>
      </c>
      <c r="W208" s="29">
        <v>27</v>
      </c>
      <c r="X208" s="29">
        <v>2.4500000000000002</v>
      </c>
      <c r="Y208" s="29">
        <v>1.03</v>
      </c>
      <c r="Z208" s="26">
        <v>586602</v>
      </c>
      <c r="AA208" s="29">
        <v>1</v>
      </c>
      <c r="AB208" s="29">
        <v>164</v>
      </c>
      <c r="AC208" s="29">
        <v>55</v>
      </c>
      <c r="AD208" s="29">
        <v>118</v>
      </c>
      <c r="AE208" s="28">
        <v>58.159590473604212</v>
      </c>
      <c r="AF208" s="29"/>
      <c r="AG208" s="29">
        <v>1</v>
      </c>
      <c r="AH208" s="29">
        <v>524</v>
      </c>
      <c r="AI208" s="29">
        <v>62</v>
      </c>
      <c r="AJ208" s="29">
        <v>105</v>
      </c>
      <c r="AK208" s="29">
        <v>36</v>
      </c>
      <c r="AL208" s="29">
        <v>57</v>
      </c>
      <c r="AM208" s="29">
        <v>114</v>
      </c>
      <c r="AN208" s="29">
        <v>16</v>
      </c>
      <c r="AO208" s="29">
        <v>1</v>
      </c>
      <c r="AP208" s="29">
        <v>0</v>
      </c>
      <c r="AQ208" s="29">
        <v>1</v>
      </c>
      <c r="AR208" s="29">
        <v>1</v>
      </c>
      <c r="AS208" s="29">
        <v>2</v>
      </c>
      <c r="AT208" s="27">
        <v>44197</v>
      </c>
      <c r="AU208" s="29">
        <f>DATEDIF(B208,AT208,"m")</f>
        <v>19</v>
      </c>
      <c r="AV208" s="29">
        <v>0</v>
      </c>
      <c r="AZ208" s="29">
        <v>0</v>
      </c>
      <c r="BA208" s="29"/>
      <c r="BB208" s="29">
        <v>1</v>
      </c>
      <c r="BC208" s="29">
        <v>1</v>
      </c>
      <c r="BD208" s="29">
        <v>1</v>
      </c>
      <c r="BE208" s="29"/>
      <c r="BF208" s="29">
        <v>1</v>
      </c>
      <c r="BG208" s="29">
        <v>1</v>
      </c>
      <c r="BH208" s="29">
        <v>2</v>
      </c>
      <c r="BI208" s="29" t="s">
        <v>247</v>
      </c>
      <c r="BJ208" s="29">
        <v>0</v>
      </c>
      <c r="BK208" s="29"/>
      <c r="BL208" s="29">
        <v>1</v>
      </c>
      <c r="BM208" s="27">
        <v>44196</v>
      </c>
      <c r="BN208" s="29">
        <f t="shared" si="7"/>
        <v>19</v>
      </c>
      <c r="BP208" s="30">
        <v>19.7</v>
      </c>
      <c r="BQ208" s="26">
        <v>2</v>
      </c>
      <c r="BR208" s="26">
        <v>2</v>
      </c>
      <c r="CA208" s="26"/>
      <c r="CB208" s="31"/>
    </row>
    <row r="209" spans="1:80" x14ac:dyDescent="0.25">
      <c r="A209" s="26">
        <v>232</v>
      </c>
      <c r="B209" s="27">
        <v>43608</v>
      </c>
      <c r="C209" s="27">
        <v>18615</v>
      </c>
      <c r="D209" s="28">
        <f t="shared" si="6"/>
        <v>68.430555555555557</v>
      </c>
      <c r="E209" s="29">
        <v>0</v>
      </c>
      <c r="F209" s="29">
        <v>1</v>
      </c>
      <c r="G209" s="29">
        <v>0</v>
      </c>
      <c r="H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139</v>
      </c>
      <c r="O209" s="29">
        <v>94</v>
      </c>
      <c r="P209" s="29">
        <v>139</v>
      </c>
      <c r="Q209" s="29">
        <v>89</v>
      </c>
      <c r="R209" s="32">
        <v>0</v>
      </c>
      <c r="S209" s="32">
        <v>1</v>
      </c>
      <c r="T209" s="32">
        <v>1</v>
      </c>
      <c r="U209" s="32">
        <v>0</v>
      </c>
      <c r="V209" s="32">
        <v>140</v>
      </c>
      <c r="W209" s="29">
        <v>35</v>
      </c>
      <c r="X209" s="29">
        <v>2.5099999999999998</v>
      </c>
      <c r="Y209" s="29">
        <v>1.21</v>
      </c>
      <c r="Z209" s="26">
        <v>2039404</v>
      </c>
      <c r="AA209" s="29">
        <v>1</v>
      </c>
      <c r="AB209" s="29">
        <v>32</v>
      </c>
      <c r="AC209" s="29">
        <v>69</v>
      </c>
      <c r="AD209" s="29">
        <v>73</v>
      </c>
      <c r="AE209" s="28">
        <v>72.85283977282954</v>
      </c>
      <c r="AF209" s="29"/>
      <c r="AG209" s="29">
        <v>1</v>
      </c>
      <c r="AH209" s="29">
        <v>763</v>
      </c>
      <c r="AI209" s="29">
        <v>56</v>
      </c>
      <c r="AJ209" s="29">
        <v>87</v>
      </c>
      <c r="AK209" s="29">
        <v>113</v>
      </c>
      <c r="AL209" s="29">
        <v>56</v>
      </c>
      <c r="AM209" s="29">
        <v>87</v>
      </c>
      <c r="AN209" s="29">
        <v>44</v>
      </c>
      <c r="AO209" s="29">
        <v>1</v>
      </c>
      <c r="AP209" s="29">
        <v>1</v>
      </c>
      <c r="AQ209" s="29">
        <v>0</v>
      </c>
      <c r="AR209" s="29"/>
      <c r="AS209" s="29">
        <v>1</v>
      </c>
      <c r="AU209" s="29"/>
      <c r="AV209" s="29">
        <v>0</v>
      </c>
      <c r="AZ209" s="29">
        <v>0</v>
      </c>
      <c r="BA209" s="29"/>
      <c r="BB209" s="29">
        <v>1</v>
      </c>
      <c r="BC209" s="29">
        <v>2</v>
      </c>
      <c r="BD209" s="29">
        <v>1</v>
      </c>
      <c r="BE209" s="29"/>
      <c r="BF209" s="29">
        <v>0</v>
      </c>
      <c r="BG209" s="29"/>
      <c r="BH209" s="29"/>
      <c r="BI209" s="29"/>
      <c r="BJ209" s="29">
        <v>0</v>
      </c>
      <c r="BK209" s="29"/>
      <c r="BL209" s="29">
        <v>1</v>
      </c>
      <c r="BM209" s="27">
        <v>44196</v>
      </c>
      <c r="BN209" s="29">
        <f t="shared" si="7"/>
        <v>19</v>
      </c>
      <c r="BP209" s="30">
        <v>19.600000000000001</v>
      </c>
      <c r="BQ209" s="26">
        <v>0</v>
      </c>
      <c r="BR209" s="29">
        <v>3</v>
      </c>
      <c r="CA209" s="26"/>
      <c r="CB209" s="31"/>
    </row>
    <row r="210" spans="1:80" x14ac:dyDescent="0.25">
      <c r="A210" s="26">
        <v>233</v>
      </c>
      <c r="B210" s="27">
        <v>43608</v>
      </c>
      <c r="C210" s="27">
        <v>17507</v>
      </c>
      <c r="D210" s="28">
        <f t="shared" si="6"/>
        <v>71.463888888888889</v>
      </c>
      <c r="E210" s="29">
        <v>1</v>
      </c>
      <c r="F210" s="29">
        <v>1</v>
      </c>
      <c r="G210" s="29">
        <v>0</v>
      </c>
      <c r="H210" s="29">
        <v>0</v>
      </c>
      <c r="J210" s="29">
        <v>0</v>
      </c>
      <c r="K210" s="29">
        <v>1</v>
      </c>
      <c r="L210" s="29">
        <v>0</v>
      </c>
      <c r="M210" s="29">
        <v>0</v>
      </c>
      <c r="N210" s="29">
        <v>132</v>
      </c>
      <c r="O210" s="29">
        <v>72</v>
      </c>
      <c r="P210" s="29">
        <v>145</v>
      </c>
      <c r="Q210" s="29">
        <v>73</v>
      </c>
      <c r="R210" s="32">
        <v>0</v>
      </c>
      <c r="S210" s="32">
        <v>1</v>
      </c>
      <c r="T210" s="32">
        <v>1</v>
      </c>
      <c r="U210" s="32">
        <v>0</v>
      </c>
      <c r="V210" s="32">
        <v>141</v>
      </c>
      <c r="W210" s="29">
        <v>26</v>
      </c>
      <c r="X210" s="29">
        <v>2.44</v>
      </c>
      <c r="Y210" s="29">
        <v>1.37</v>
      </c>
      <c r="Z210" s="26">
        <v>349507</v>
      </c>
      <c r="AA210" s="29">
        <v>1</v>
      </c>
      <c r="AB210" s="29">
        <v>122</v>
      </c>
      <c r="AC210" s="29">
        <v>68</v>
      </c>
      <c r="AD210" s="29">
        <v>95</v>
      </c>
      <c r="AE210" s="28">
        <v>69.337551519863595</v>
      </c>
      <c r="AF210" s="29"/>
      <c r="AG210" s="29">
        <v>1</v>
      </c>
      <c r="AH210" s="29">
        <v>595</v>
      </c>
      <c r="AI210" s="29">
        <v>81</v>
      </c>
      <c r="AJ210" s="29">
        <v>81</v>
      </c>
      <c r="AK210" s="29">
        <v>160</v>
      </c>
      <c r="AL210" s="29">
        <v>72</v>
      </c>
      <c r="AM210" s="29">
        <v>90</v>
      </c>
      <c r="AN210" s="29">
        <v>38</v>
      </c>
      <c r="AO210" s="29">
        <v>1</v>
      </c>
      <c r="AP210" s="29">
        <v>0</v>
      </c>
      <c r="AQ210" s="29">
        <v>1</v>
      </c>
      <c r="AR210" s="29"/>
      <c r="AS210" s="29">
        <v>1</v>
      </c>
      <c r="AU210" s="29"/>
      <c r="AV210" s="29">
        <v>0</v>
      </c>
      <c r="AZ210" s="29">
        <v>0</v>
      </c>
      <c r="BA210" s="29"/>
      <c r="BB210" s="29">
        <v>1</v>
      </c>
      <c r="BC210" s="29">
        <v>3</v>
      </c>
      <c r="BD210" s="29">
        <v>1</v>
      </c>
      <c r="BE210" s="29"/>
      <c r="BF210" s="29">
        <v>1</v>
      </c>
      <c r="BG210" s="29">
        <v>1</v>
      </c>
      <c r="BH210" s="29">
        <v>2</v>
      </c>
      <c r="BI210" s="29" t="s">
        <v>254</v>
      </c>
      <c r="BJ210" s="29">
        <v>0</v>
      </c>
      <c r="BK210" s="29"/>
      <c r="BL210" s="29">
        <v>1</v>
      </c>
      <c r="BM210" s="27">
        <v>44196</v>
      </c>
      <c r="BN210" s="29">
        <f t="shared" si="7"/>
        <v>19</v>
      </c>
      <c r="BP210" s="30">
        <v>19.600000000000001</v>
      </c>
      <c r="BQ210" s="26">
        <v>0</v>
      </c>
      <c r="BR210" s="26">
        <v>2</v>
      </c>
      <c r="CA210" s="26"/>
      <c r="CB210" s="31"/>
    </row>
    <row r="211" spans="1:80" x14ac:dyDescent="0.25">
      <c r="A211" s="26">
        <v>234</v>
      </c>
      <c r="B211" s="27">
        <v>43622</v>
      </c>
      <c r="C211" s="27">
        <v>33809</v>
      </c>
      <c r="D211" s="28">
        <f t="shared" si="6"/>
        <v>26.866666666666667</v>
      </c>
      <c r="E211" s="29">
        <v>1</v>
      </c>
      <c r="F211" s="29">
        <v>1</v>
      </c>
      <c r="G211" s="29">
        <v>0</v>
      </c>
      <c r="H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111</v>
      </c>
      <c r="O211" s="29">
        <v>62</v>
      </c>
      <c r="P211" s="29">
        <v>115</v>
      </c>
      <c r="Q211" s="29">
        <v>70</v>
      </c>
      <c r="R211" s="32">
        <v>0</v>
      </c>
      <c r="S211" s="32">
        <v>1</v>
      </c>
      <c r="T211" s="32">
        <v>1</v>
      </c>
      <c r="U211" s="32">
        <v>0</v>
      </c>
      <c r="V211" s="32">
        <v>132</v>
      </c>
      <c r="W211" s="29">
        <v>36</v>
      </c>
      <c r="X211" s="29">
        <v>2.2999999999999998</v>
      </c>
      <c r="Y211" s="29">
        <v>1.26</v>
      </c>
      <c r="Z211" s="26">
        <v>2059854</v>
      </c>
      <c r="AA211" s="29">
        <v>0</v>
      </c>
      <c r="AB211" s="29"/>
      <c r="AC211" s="29">
        <v>90</v>
      </c>
      <c r="AD211" s="29">
        <v>59</v>
      </c>
      <c r="AE211" s="28">
        <v>90</v>
      </c>
      <c r="AF211" s="29"/>
      <c r="AG211" s="29">
        <v>1</v>
      </c>
      <c r="AH211" s="29">
        <v>365</v>
      </c>
      <c r="AI211" s="29">
        <v>90</v>
      </c>
      <c r="AJ211" s="29">
        <v>64</v>
      </c>
      <c r="AK211" s="29">
        <v>26</v>
      </c>
      <c r="AL211" s="29"/>
      <c r="AM211" s="29"/>
      <c r="AN211" s="29"/>
      <c r="AO211" s="29">
        <v>1</v>
      </c>
      <c r="AP211" s="29">
        <v>1</v>
      </c>
      <c r="AQ211" s="29">
        <v>0</v>
      </c>
      <c r="AR211" s="29">
        <v>1</v>
      </c>
      <c r="AS211" s="29">
        <v>2</v>
      </c>
      <c r="AT211" s="27">
        <v>43800</v>
      </c>
      <c r="AU211" s="29">
        <f>DATEDIF(B211,AT211,"m")</f>
        <v>5</v>
      </c>
      <c r="AV211" s="29">
        <v>0</v>
      </c>
      <c r="AZ211" s="29">
        <v>0</v>
      </c>
      <c r="BA211" s="29"/>
      <c r="BB211" s="29">
        <v>1</v>
      </c>
      <c r="BC211" s="29">
        <v>1</v>
      </c>
      <c r="BD211" s="29">
        <v>1</v>
      </c>
      <c r="BE211" s="29"/>
      <c r="BF211" s="29">
        <v>0</v>
      </c>
      <c r="BG211" s="29"/>
      <c r="BH211" s="29"/>
      <c r="BI211" s="29"/>
      <c r="BJ211" s="29">
        <v>0</v>
      </c>
      <c r="BK211" s="29"/>
      <c r="BL211" s="29">
        <v>1</v>
      </c>
      <c r="BM211" s="27">
        <v>44196</v>
      </c>
      <c r="BN211" s="29">
        <f t="shared" si="7"/>
        <v>18</v>
      </c>
      <c r="BP211" s="30">
        <v>19.133333333333333</v>
      </c>
      <c r="BQ211" s="26">
        <v>0</v>
      </c>
      <c r="BR211" s="29">
        <v>2</v>
      </c>
      <c r="CA211" s="26"/>
      <c r="CB211" s="31"/>
    </row>
    <row r="212" spans="1:80" x14ac:dyDescent="0.25">
      <c r="A212" s="26">
        <v>235</v>
      </c>
      <c r="B212" s="27">
        <v>43633</v>
      </c>
      <c r="C212" s="27">
        <v>20809</v>
      </c>
      <c r="D212" s="28">
        <f t="shared" si="6"/>
        <v>62.491666666666667</v>
      </c>
      <c r="E212" s="29">
        <v>0</v>
      </c>
      <c r="F212" s="29">
        <v>1</v>
      </c>
      <c r="G212" s="29">
        <v>0</v>
      </c>
      <c r="H212" s="29">
        <v>0</v>
      </c>
      <c r="J212" s="29">
        <v>0</v>
      </c>
      <c r="K212" s="29">
        <v>1</v>
      </c>
      <c r="L212" s="29">
        <v>0</v>
      </c>
      <c r="M212" s="29">
        <v>0</v>
      </c>
      <c r="N212" s="29">
        <v>155</v>
      </c>
      <c r="O212" s="29">
        <v>105</v>
      </c>
      <c r="P212" s="29">
        <v>135</v>
      </c>
      <c r="Q212" s="29">
        <v>85</v>
      </c>
      <c r="R212" s="32">
        <v>0</v>
      </c>
      <c r="S212" s="32">
        <v>1</v>
      </c>
      <c r="T212" s="32">
        <v>1</v>
      </c>
      <c r="U212" s="32">
        <v>0</v>
      </c>
      <c r="V212" s="32">
        <v>108</v>
      </c>
      <c r="W212" s="29">
        <v>28</v>
      </c>
      <c r="X212" s="29">
        <v>2.4</v>
      </c>
      <c r="Y212" s="29">
        <v>1.49</v>
      </c>
      <c r="Z212" s="26">
        <v>2599101</v>
      </c>
      <c r="AA212" s="29">
        <v>1</v>
      </c>
      <c r="AB212" s="29">
        <v>129</v>
      </c>
      <c r="AC212" s="29">
        <v>60</v>
      </c>
      <c r="AD212" s="29">
        <v>84</v>
      </c>
      <c r="AE212" s="28">
        <v>64.101507085338781</v>
      </c>
      <c r="AF212" s="29">
        <v>1</v>
      </c>
      <c r="AG212" s="29">
        <v>2</v>
      </c>
      <c r="AH212" s="29">
        <v>829</v>
      </c>
      <c r="AI212" s="29">
        <v>52</v>
      </c>
      <c r="AJ212" s="29">
        <v>94</v>
      </c>
      <c r="AK212" s="29">
        <v>506</v>
      </c>
      <c r="AL212" s="29">
        <v>38</v>
      </c>
      <c r="AM212" s="29">
        <v>123</v>
      </c>
      <c r="AN212" s="29">
        <v>18</v>
      </c>
      <c r="AO212" s="29">
        <v>1</v>
      </c>
      <c r="AP212" s="29">
        <v>0</v>
      </c>
      <c r="AQ212" s="29">
        <v>1</v>
      </c>
      <c r="AR212" s="29"/>
      <c r="AS212" s="29">
        <v>1</v>
      </c>
      <c r="AU212" s="29"/>
      <c r="AV212" s="29">
        <v>1</v>
      </c>
      <c r="AW212" s="27">
        <v>43952</v>
      </c>
      <c r="AZ212" s="29">
        <v>0</v>
      </c>
      <c r="BA212" s="29"/>
      <c r="BB212" s="29">
        <v>1</v>
      </c>
      <c r="BC212" s="29">
        <v>1</v>
      </c>
      <c r="BD212" s="29">
        <v>1</v>
      </c>
      <c r="BE212" s="29"/>
      <c r="BF212" s="29">
        <v>1</v>
      </c>
      <c r="BG212" s="29">
        <v>1</v>
      </c>
      <c r="BH212" s="29" t="s">
        <v>194</v>
      </c>
      <c r="BI212" s="29" t="s">
        <v>255</v>
      </c>
      <c r="BJ212" s="29">
        <v>0</v>
      </c>
      <c r="BK212" s="29"/>
      <c r="BL212" s="29">
        <v>1</v>
      </c>
      <c r="BM212" s="27">
        <v>44196</v>
      </c>
      <c r="BN212" s="29">
        <f t="shared" si="7"/>
        <v>18</v>
      </c>
      <c r="BP212" s="30">
        <v>10.633333333333333</v>
      </c>
      <c r="BQ212" s="26">
        <v>1</v>
      </c>
      <c r="BR212" s="26">
        <v>2</v>
      </c>
      <c r="CA212" s="26"/>
      <c r="CB212" s="31"/>
    </row>
    <row r="213" spans="1:80" customFormat="1" hidden="1" x14ac:dyDescent="0.25">
      <c r="A213">
        <v>238</v>
      </c>
      <c r="B213" s="12">
        <v>43811</v>
      </c>
      <c r="C213" s="12">
        <v>25325</v>
      </c>
      <c r="D213" s="1">
        <f t="shared" si="6"/>
        <v>50.611111111111114</v>
      </c>
      <c r="E213" s="6">
        <v>0</v>
      </c>
      <c r="F213" s="2">
        <v>1</v>
      </c>
      <c r="G213" s="6">
        <v>0</v>
      </c>
      <c r="H213" s="6">
        <v>0</v>
      </c>
      <c r="I213" s="12"/>
      <c r="J213" s="6">
        <v>0</v>
      </c>
      <c r="K213" s="6">
        <v>0</v>
      </c>
      <c r="L213" s="2">
        <v>0</v>
      </c>
      <c r="M213" s="6">
        <v>0</v>
      </c>
      <c r="N213" s="6">
        <v>149</v>
      </c>
      <c r="O213" s="6">
        <v>68</v>
      </c>
      <c r="P213" s="6">
        <v>125</v>
      </c>
      <c r="Q213" s="6">
        <v>86</v>
      </c>
      <c r="R213" s="8">
        <v>0</v>
      </c>
      <c r="S213" s="8">
        <v>1</v>
      </c>
      <c r="T213" s="8">
        <v>1</v>
      </c>
      <c r="U213" s="8">
        <v>1</v>
      </c>
      <c r="V213" s="8">
        <v>75</v>
      </c>
      <c r="W213" s="2">
        <v>21</v>
      </c>
      <c r="X213" s="2">
        <v>2.36</v>
      </c>
      <c r="Y213" s="2">
        <v>1.65</v>
      </c>
      <c r="Z213">
        <v>2629126</v>
      </c>
      <c r="AA213" s="6">
        <v>0</v>
      </c>
      <c r="AB213" s="6"/>
      <c r="AC213" s="2">
        <v>53</v>
      </c>
      <c r="AD213" s="2">
        <v>96</v>
      </c>
      <c r="AE213" s="1">
        <v>59.292614256580237</v>
      </c>
      <c r="AF213" s="2"/>
      <c r="AG213" s="2">
        <v>1</v>
      </c>
      <c r="AH213" s="15">
        <v>431</v>
      </c>
      <c r="AI213" s="2">
        <v>65</v>
      </c>
      <c r="AJ213" s="2">
        <v>81</v>
      </c>
      <c r="AK213" s="15">
        <v>27</v>
      </c>
      <c r="AL213" s="2"/>
      <c r="AM213" s="2"/>
      <c r="AN213" s="2"/>
      <c r="AO213" s="6">
        <v>1</v>
      </c>
      <c r="AP213" s="6"/>
      <c r="AQ213" s="6"/>
      <c r="AR213" s="6">
        <v>1</v>
      </c>
      <c r="AS213" s="2">
        <v>2</v>
      </c>
      <c r="AT213" s="12">
        <v>43983</v>
      </c>
      <c r="AU213" s="6">
        <f>DATEDIF(B213,AT213,"m")</f>
        <v>5</v>
      </c>
      <c r="AV213" s="2">
        <v>0</v>
      </c>
      <c r="AW213" s="12"/>
      <c r="AX213" s="12"/>
      <c r="AY213" s="12"/>
      <c r="AZ213" s="2">
        <v>0</v>
      </c>
      <c r="BA213" s="2"/>
      <c r="BB213" s="2">
        <v>0</v>
      </c>
      <c r="BC213" s="2">
        <v>0</v>
      </c>
      <c r="BD213" s="2"/>
      <c r="BE213" s="2"/>
      <c r="BF213" s="2">
        <v>0</v>
      </c>
      <c r="BG213" s="2"/>
      <c r="BH213" s="2"/>
      <c r="BI213" s="6"/>
      <c r="BJ213" s="6">
        <v>0</v>
      </c>
      <c r="BK213" s="2"/>
      <c r="BL213" s="2">
        <v>1</v>
      </c>
      <c r="BM213" s="12">
        <v>44196</v>
      </c>
      <c r="BN213" s="2">
        <f t="shared" si="7"/>
        <v>12</v>
      </c>
      <c r="BO213" t="s">
        <v>258</v>
      </c>
      <c r="BP213" s="6">
        <v>12.833333333333334</v>
      </c>
      <c r="BQ213">
        <v>2</v>
      </c>
      <c r="CB213" s="10"/>
    </row>
    <row r="214" spans="1:80" customFormat="1" hidden="1" x14ac:dyDescent="0.25">
      <c r="A214" s="9">
        <v>106</v>
      </c>
      <c r="B214" s="13">
        <v>40003</v>
      </c>
      <c r="C214" s="13">
        <v>19933</v>
      </c>
      <c r="D214" s="7">
        <f t="shared" si="6"/>
        <v>54.947222222222223</v>
      </c>
      <c r="E214" s="6">
        <v>1</v>
      </c>
      <c r="F214" s="2">
        <v>1</v>
      </c>
      <c r="G214" s="6">
        <v>0</v>
      </c>
      <c r="H214" s="6">
        <v>0</v>
      </c>
      <c r="I214" s="13"/>
      <c r="J214" s="6">
        <v>0</v>
      </c>
      <c r="K214" s="6">
        <v>0</v>
      </c>
      <c r="L214" s="2">
        <v>0</v>
      </c>
      <c r="M214" s="6">
        <v>0</v>
      </c>
      <c r="N214" s="6"/>
      <c r="O214" s="6"/>
      <c r="P214" s="6"/>
      <c r="Q214" s="6"/>
      <c r="R214" s="6">
        <v>0</v>
      </c>
      <c r="S214" s="6">
        <v>0</v>
      </c>
      <c r="T214" s="6">
        <v>1</v>
      </c>
      <c r="U214" s="6">
        <v>1</v>
      </c>
      <c r="V214" s="6"/>
      <c r="W214" s="6"/>
      <c r="X214" s="6"/>
      <c r="Y214" s="6"/>
      <c r="Z214" s="9" t="s">
        <v>3</v>
      </c>
      <c r="AA214" s="6"/>
      <c r="AB214" s="6"/>
      <c r="AC214" s="6"/>
      <c r="AD214" s="6"/>
      <c r="AE214" s="7"/>
      <c r="AF214" s="6"/>
      <c r="AG214" s="6"/>
      <c r="AH214" s="15"/>
      <c r="AI214" s="6"/>
      <c r="AJ214" s="6"/>
      <c r="AK214" s="15"/>
      <c r="AL214" s="6"/>
      <c r="AM214" s="6"/>
      <c r="AN214" s="6"/>
      <c r="AO214" s="6"/>
      <c r="AP214" s="6"/>
      <c r="AQ214" s="6"/>
      <c r="AR214" s="6"/>
      <c r="AS214" s="6"/>
      <c r="AT214" s="13"/>
      <c r="AU214" s="6"/>
      <c r="AV214" s="6">
        <v>1</v>
      </c>
      <c r="AW214" s="13">
        <v>42248</v>
      </c>
      <c r="AX214" s="13"/>
      <c r="AY214" s="13"/>
      <c r="AZ214" s="6">
        <v>0</v>
      </c>
      <c r="BA214" s="6"/>
      <c r="BB214" s="2">
        <v>1</v>
      </c>
      <c r="BC214" s="6">
        <v>1</v>
      </c>
      <c r="BD214" s="6">
        <v>1</v>
      </c>
      <c r="BE214" s="6"/>
      <c r="BF214" s="6">
        <v>1</v>
      </c>
      <c r="BG214" s="2">
        <v>1</v>
      </c>
      <c r="BH214" s="6">
        <v>2</v>
      </c>
      <c r="BI214" s="6" t="s">
        <v>231</v>
      </c>
      <c r="BJ214" s="6">
        <v>0</v>
      </c>
      <c r="BK214" s="6"/>
      <c r="BL214" s="6">
        <v>1</v>
      </c>
      <c r="BM214" s="12">
        <v>44196</v>
      </c>
      <c r="BN214" s="2">
        <f t="shared" si="7"/>
        <v>137</v>
      </c>
      <c r="BO214" s="9" t="s">
        <v>263</v>
      </c>
      <c r="BP214" s="2">
        <v>74.833333333333329</v>
      </c>
      <c r="CB214" s="10"/>
    </row>
    <row r="215" spans="1:80" x14ac:dyDescent="0.25">
      <c r="A215" s="26">
        <v>236</v>
      </c>
      <c r="B215" s="27">
        <v>43640</v>
      </c>
      <c r="C215" s="27">
        <v>15574</v>
      </c>
      <c r="D215" s="28">
        <f t="shared" si="6"/>
        <v>76.841666666666669</v>
      </c>
      <c r="E215" s="29">
        <v>0</v>
      </c>
      <c r="F215" s="29">
        <v>1</v>
      </c>
      <c r="G215" s="29">
        <v>0</v>
      </c>
      <c r="H215" s="29">
        <v>0</v>
      </c>
      <c r="J215" s="29">
        <v>0</v>
      </c>
      <c r="K215" s="29">
        <v>1</v>
      </c>
      <c r="L215" s="29">
        <v>0</v>
      </c>
      <c r="M215" s="29">
        <v>0</v>
      </c>
      <c r="N215" s="29">
        <v>154</v>
      </c>
      <c r="O215" s="29">
        <v>90</v>
      </c>
      <c r="P215" s="29">
        <v>133</v>
      </c>
      <c r="Q215" s="29">
        <v>76</v>
      </c>
      <c r="R215" s="32">
        <v>0</v>
      </c>
      <c r="S215" s="32">
        <v>1</v>
      </c>
      <c r="T215" s="32">
        <v>1</v>
      </c>
      <c r="U215" s="32">
        <v>0</v>
      </c>
      <c r="V215" s="32">
        <v>127</v>
      </c>
      <c r="W215" s="29">
        <v>24</v>
      </c>
      <c r="X215" s="29">
        <v>2.48</v>
      </c>
      <c r="Y215" s="29">
        <v>1.42</v>
      </c>
      <c r="Z215" s="26">
        <v>2569793</v>
      </c>
      <c r="AA215" s="29">
        <v>1</v>
      </c>
      <c r="AB215" s="29">
        <v>145</v>
      </c>
      <c r="AC215" s="29"/>
      <c r="AD215" s="29">
        <v>45</v>
      </c>
      <c r="AE215" s="28">
        <v>90</v>
      </c>
      <c r="AF215" s="29">
        <v>0</v>
      </c>
      <c r="AG215" s="29">
        <v>0</v>
      </c>
      <c r="AH215" s="29">
        <v>308</v>
      </c>
      <c r="AI215" s="29"/>
      <c r="AJ215" s="29">
        <v>35</v>
      </c>
      <c r="AK215" s="29">
        <v>1056</v>
      </c>
      <c r="AL215" s="29"/>
      <c r="AM215" s="29">
        <v>48</v>
      </c>
      <c r="AN215" s="29">
        <v>33</v>
      </c>
      <c r="AO215" s="29">
        <v>1</v>
      </c>
      <c r="AP215" s="29">
        <v>1</v>
      </c>
      <c r="AQ215" s="29">
        <v>0</v>
      </c>
      <c r="AR215" s="29"/>
      <c r="AS215" s="29">
        <v>1</v>
      </c>
      <c r="AU215" s="29"/>
      <c r="AV215" s="29">
        <v>1</v>
      </c>
      <c r="AW215" s="27">
        <v>43891</v>
      </c>
      <c r="AZ215" s="29">
        <v>0</v>
      </c>
      <c r="BA215" s="29"/>
      <c r="BB215" s="29">
        <v>1</v>
      </c>
      <c r="BC215" s="29">
        <v>1</v>
      </c>
      <c r="BD215" s="29">
        <v>1</v>
      </c>
      <c r="BE215" s="29"/>
      <c r="BF215" s="29">
        <v>0</v>
      </c>
      <c r="BG215" s="29"/>
      <c r="BH215" s="29"/>
      <c r="BI215" s="29"/>
      <c r="BJ215" s="29">
        <v>0</v>
      </c>
      <c r="BK215" s="29"/>
      <c r="BL215" s="29">
        <v>1</v>
      </c>
      <c r="BM215" s="27">
        <v>44196</v>
      </c>
      <c r="BN215" s="29">
        <f t="shared" si="7"/>
        <v>18</v>
      </c>
      <c r="BO215" s="26" t="s">
        <v>256</v>
      </c>
      <c r="BP215" s="30">
        <v>8.3666666666666671</v>
      </c>
      <c r="BQ215" s="26">
        <v>0</v>
      </c>
      <c r="BR215" s="26">
        <v>2</v>
      </c>
      <c r="CA215" s="26"/>
      <c r="CB215" s="31"/>
    </row>
    <row r="216" spans="1:80" x14ac:dyDescent="0.25">
      <c r="A216" s="26">
        <v>237</v>
      </c>
      <c r="B216" s="27">
        <v>43710</v>
      </c>
      <c r="C216" s="27">
        <v>20394</v>
      </c>
      <c r="D216" s="28">
        <f t="shared" si="6"/>
        <v>63.836111111111109</v>
      </c>
      <c r="E216" s="29">
        <v>0</v>
      </c>
      <c r="F216" s="29">
        <v>1</v>
      </c>
      <c r="G216" s="29">
        <v>0</v>
      </c>
      <c r="H216" s="29">
        <v>0</v>
      </c>
      <c r="J216" s="29">
        <v>0</v>
      </c>
      <c r="K216" s="29">
        <v>1</v>
      </c>
      <c r="L216" s="29">
        <v>0</v>
      </c>
      <c r="M216" s="29">
        <v>0</v>
      </c>
      <c r="N216" s="29">
        <v>163</v>
      </c>
      <c r="O216" s="29">
        <v>95</v>
      </c>
      <c r="P216" s="29">
        <v>104</v>
      </c>
      <c r="Q216" s="29">
        <v>59</v>
      </c>
      <c r="R216" s="32">
        <v>0</v>
      </c>
      <c r="S216" s="32">
        <v>1</v>
      </c>
      <c r="T216" s="32">
        <v>1</v>
      </c>
      <c r="U216" s="32">
        <v>0</v>
      </c>
      <c r="V216" s="32">
        <v>130</v>
      </c>
      <c r="W216" s="29">
        <v>20</v>
      </c>
      <c r="X216" s="29">
        <v>2.46</v>
      </c>
      <c r="Y216" s="29">
        <v>1.2</v>
      </c>
      <c r="Z216" s="26">
        <v>2606311</v>
      </c>
      <c r="AA216" s="29">
        <v>1</v>
      </c>
      <c r="AB216" s="29">
        <v>218</v>
      </c>
      <c r="AC216" s="29">
        <v>71</v>
      </c>
      <c r="AD216" s="29">
        <v>72</v>
      </c>
      <c r="AE216" s="28">
        <v>76.507734669069777</v>
      </c>
      <c r="AF216" s="29">
        <v>1</v>
      </c>
      <c r="AG216" s="29">
        <v>2</v>
      </c>
      <c r="AH216" s="29">
        <v>824</v>
      </c>
      <c r="AI216" s="29">
        <v>69</v>
      </c>
      <c r="AJ216" s="29">
        <v>74</v>
      </c>
      <c r="AK216" s="29">
        <v>17</v>
      </c>
      <c r="AL216" s="29">
        <v>69</v>
      </c>
      <c r="AM216" s="29">
        <v>73</v>
      </c>
      <c r="AN216" s="29">
        <v>14</v>
      </c>
      <c r="AO216" s="29">
        <v>1</v>
      </c>
      <c r="AP216" s="29">
        <v>0</v>
      </c>
      <c r="AQ216" s="29">
        <v>1</v>
      </c>
      <c r="AR216" s="29">
        <v>1</v>
      </c>
      <c r="AS216" s="29">
        <v>2</v>
      </c>
      <c r="AT216" s="27">
        <v>44075</v>
      </c>
      <c r="AU216" s="29">
        <f>DATEDIF(B216,AT216,"m")</f>
        <v>11</v>
      </c>
      <c r="AV216" s="29">
        <v>0</v>
      </c>
      <c r="AZ216" s="29">
        <v>0</v>
      </c>
      <c r="BA216" s="29"/>
      <c r="BB216" s="29">
        <v>1</v>
      </c>
      <c r="BC216" s="29">
        <v>1</v>
      </c>
      <c r="BD216" s="29">
        <v>1</v>
      </c>
      <c r="BE216" s="29"/>
      <c r="BF216" s="29">
        <v>1</v>
      </c>
      <c r="BG216" s="29">
        <v>1</v>
      </c>
      <c r="BH216" s="29">
        <v>2</v>
      </c>
      <c r="BI216" s="29" t="s">
        <v>257</v>
      </c>
      <c r="BJ216" s="29">
        <v>0</v>
      </c>
      <c r="BK216" s="29"/>
      <c r="BL216" s="29">
        <v>1</v>
      </c>
      <c r="BM216" s="27">
        <v>44196</v>
      </c>
      <c r="BN216" s="29">
        <f t="shared" si="7"/>
        <v>15</v>
      </c>
      <c r="BP216" s="30">
        <v>16.2</v>
      </c>
      <c r="BQ216" s="26">
        <v>0</v>
      </c>
      <c r="BR216" s="26">
        <v>2</v>
      </c>
      <c r="CA216" s="26"/>
      <c r="CB216" s="31"/>
    </row>
    <row r="217" spans="1:80" customFormat="1" hidden="1" x14ac:dyDescent="0.25">
      <c r="A217" s="9">
        <v>8</v>
      </c>
      <c r="B217" s="13">
        <v>36888</v>
      </c>
      <c r="C217" s="13">
        <v>18798</v>
      </c>
      <c r="D217" s="7">
        <f t="shared" si="6"/>
        <v>49.524999999999999</v>
      </c>
      <c r="E217" s="6">
        <v>0</v>
      </c>
      <c r="F217" s="6">
        <v>0</v>
      </c>
      <c r="G217" s="6">
        <v>1</v>
      </c>
      <c r="H217" s="6">
        <v>1</v>
      </c>
      <c r="I217" s="13">
        <v>43785</v>
      </c>
      <c r="J217" s="6">
        <v>0</v>
      </c>
      <c r="K217" s="6">
        <v>0</v>
      </c>
      <c r="L217" s="2">
        <v>0</v>
      </c>
      <c r="M217" s="6">
        <v>0</v>
      </c>
      <c r="N217" s="6">
        <v>130</v>
      </c>
      <c r="O217" s="6">
        <v>80</v>
      </c>
      <c r="P217" s="6">
        <v>130</v>
      </c>
      <c r="Q217" s="6">
        <v>75</v>
      </c>
      <c r="R217" s="6">
        <v>0</v>
      </c>
      <c r="S217" s="6">
        <v>0</v>
      </c>
      <c r="T217" s="6">
        <v>1</v>
      </c>
      <c r="U217" s="6">
        <v>1</v>
      </c>
      <c r="V217" s="6">
        <v>133</v>
      </c>
      <c r="W217" s="6">
        <v>31</v>
      </c>
      <c r="X217" s="6">
        <v>2.17</v>
      </c>
      <c r="Y217" s="6">
        <v>0.9</v>
      </c>
      <c r="Z217" s="9" t="s">
        <v>1</v>
      </c>
      <c r="AA217" s="6"/>
      <c r="AB217" s="6"/>
      <c r="AC217" s="6"/>
      <c r="AD217" s="6">
        <v>72</v>
      </c>
      <c r="AE217" s="7">
        <v>90</v>
      </c>
      <c r="AF217" s="2">
        <v>0</v>
      </c>
      <c r="AG217" s="2">
        <v>0</v>
      </c>
      <c r="AH217" s="15">
        <v>15</v>
      </c>
      <c r="AI217" s="6"/>
      <c r="AJ217" s="6">
        <v>68</v>
      </c>
      <c r="AK217" s="15">
        <v>13</v>
      </c>
      <c r="AL217" s="6"/>
      <c r="AM217" s="6">
        <v>57</v>
      </c>
      <c r="AN217" s="6">
        <v>9</v>
      </c>
      <c r="AO217" s="6">
        <v>1</v>
      </c>
      <c r="AP217" s="6"/>
      <c r="AQ217" s="6"/>
      <c r="AR217" s="6">
        <v>1</v>
      </c>
      <c r="AS217" s="6">
        <v>2</v>
      </c>
      <c r="AT217" s="13">
        <v>41244</v>
      </c>
      <c r="AU217" s="6">
        <f>DATEDIF(B217,AT217,"m")</f>
        <v>143</v>
      </c>
      <c r="AV217" s="6">
        <v>0</v>
      </c>
      <c r="AW217" s="13"/>
      <c r="AX217" s="13"/>
      <c r="AY217" s="13"/>
      <c r="AZ217" s="6">
        <v>0</v>
      </c>
      <c r="BA217" s="6"/>
      <c r="BB217" s="2">
        <v>1</v>
      </c>
      <c r="BC217" s="6">
        <v>1</v>
      </c>
      <c r="BD217" s="6">
        <v>1</v>
      </c>
      <c r="BE217" s="6"/>
      <c r="BF217" s="6">
        <v>1</v>
      </c>
      <c r="BG217" s="2">
        <v>0</v>
      </c>
      <c r="BH217" s="6">
        <v>7</v>
      </c>
      <c r="BI217" s="6" t="s">
        <v>261</v>
      </c>
      <c r="BJ217" s="6">
        <v>0</v>
      </c>
      <c r="BK217" s="6"/>
      <c r="BL217" s="6">
        <v>5</v>
      </c>
      <c r="BM217" s="13">
        <v>43785</v>
      </c>
      <c r="BN217" s="2">
        <f t="shared" si="7"/>
        <v>226</v>
      </c>
      <c r="BO217" s="9" t="s">
        <v>198</v>
      </c>
      <c r="BP217" s="6">
        <v>229.9</v>
      </c>
      <c r="BQ217">
        <v>0</v>
      </c>
      <c r="BR217">
        <v>0</v>
      </c>
      <c r="CB217" s="10"/>
    </row>
    <row r="218" spans="1:80" customFormat="1" hidden="1" x14ac:dyDescent="0.25">
      <c r="A218" s="9">
        <v>51</v>
      </c>
      <c r="B218" s="13">
        <v>38267</v>
      </c>
      <c r="C218" s="13">
        <v>13956</v>
      </c>
      <c r="D218" s="7">
        <f t="shared" si="6"/>
        <v>66.555555555555557</v>
      </c>
      <c r="E218" s="6">
        <v>0</v>
      </c>
      <c r="F218" s="6">
        <v>0</v>
      </c>
      <c r="G218" s="6">
        <v>1</v>
      </c>
      <c r="H218" s="6">
        <v>1</v>
      </c>
      <c r="I218" s="13">
        <v>40383</v>
      </c>
      <c r="J218" s="6">
        <v>0</v>
      </c>
      <c r="K218" s="6">
        <v>1</v>
      </c>
      <c r="L218" s="2">
        <v>0</v>
      </c>
      <c r="M218" s="6">
        <v>0</v>
      </c>
      <c r="N218" s="6"/>
      <c r="O218" s="6"/>
      <c r="P218" s="6">
        <v>179</v>
      </c>
      <c r="Q218" s="6">
        <v>101</v>
      </c>
      <c r="R218" s="6">
        <v>0</v>
      </c>
      <c r="S218" s="6">
        <v>0</v>
      </c>
      <c r="T218" s="6">
        <v>1</v>
      </c>
      <c r="U218" s="6">
        <v>1</v>
      </c>
      <c r="V218" s="6"/>
      <c r="W218" s="6"/>
      <c r="X218" s="6"/>
      <c r="Y218" s="6"/>
      <c r="Z218" s="9" t="s">
        <v>2</v>
      </c>
      <c r="AA218" s="6"/>
      <c r="AB218" s="6"/>
      <c r="AC218" s="6"/>
      <c r="AD218" s="15">
        <v>120</v>
      </c>
      <c r="AE218" s="17">
        <v>46.911280910341922</v>
      </c>
      <c r="AF218" s="6"/>
      <c r="AG218" s="6"/>
      <c r="AH218" s="15"/>
      <c r="AI218" s="6">
        <v>37</v>
      </c>
      <c r="AJ218" s="6">
        <v>128</v>
      </c>
      <c r="AK218" s="15">
        <v>600</v>
      </c>
      <c r="AL218" s="6">
        <v>27</v>
      </c>
      <c r="AM218" s="6">
        <v>167</v>
      </c>
      <c r="AN218" s="6">
        <v>21</v>
      </c>
      <c r="AO218" s="6">
        <v>1</v>
      </c>
      <c r="AP218" s="6"/>
      <c r="AQ218" s="6"/>
      <c r="AR218" s="6"/>
      <c r="AS218" s="6">
        <v>1</v>
      </c>
      <c r="AT218" s="13"/>
      <c r="AU218" s="6"/>
      <c r="AV218" s="6">
        <v>0</v>
      </c>
      <c r="AW218" s="13"/>
      <c r="AX218" s="13"/>
      <c r="AY218" s="13"/>
      <c r="AZ218" s="6">
        <v>0</v>
      </c>
      <c r="BA218" s="6"/>
      <c r="BB218" s="2">
        <v>1</v>
      </c>
      <c r="BC218" s="6">
        <v>3</v>
      </c>
      <c r="BD218" s="6">
        <v>1</v>
      </c>
      <c r="BE218" s="6"/>
      <c r="BF218" s="6">
        <v>0</v>
      </c>
      <c r="BG218" s="2"/>
      <c r="BH218" s="6"/>
      <c r="BI218" s="6"/>
      <c r="BJ218" s="6">
        <v>0</v>
      </c>
      <c r="BK218" s="6"/>
      <c r="BL218" s="6">
        <v>5</v>
      </c>
      <c r="BM218" s="13">
        <v>40383</v>
      </c>
      <c r="BN218" s="2">
        <f t="shared" si="7"/>
        <v>69</v>
      </c>
      <c r="BO218" s="9" t="s">
        <v>262</v>
      </c>
      <c r="BP218" s="2">
        <v>70.533333333333331</v>
      </c>
      <c r="BQ218">
        <v>2</v>
      </c>
      <c r="BR218" t="s">
        <v>303</v>
      </c>
      <c r="CB218" s="10"/>
    </row>
    <row r="219" spans="1:80" customFormat="1" hidden="1" x14ac:dyDescent="0.25">
      <c r="B219" s="12"/>
      <c r="C219" s="12"/>
      <c r="E219" s="2"/>
      <c r="F219" s="2"/>
      <c r="G219" s="2"/>
      <c r="H219" s="2"/>
      <c r="I219" s="1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AA219" s="2"/>
      <c r="AB219" s="2"/>
      <c r="AC219" s="2"/>
      <c r="AD219" s="2"/>
      <c r="AE219" s="1"/>
      <c r="AF219" s="2"/>
      <c r="AG219" s="2"/>
      <c r="AH219" s="15"/>
      <c r="AI219" s="2"/>
      <c r="AJ219" s="2"/>
      <c r="AK219" s="15"/>
      <c r="AL219" s="2"/>
      <c r="AM219" s="2"/>
      <c r="AN219" s="2"/>
      <c r="AO219" s="2"/>
      <c r="AP219" s="2"/>
      <c r="AQ219" s="2"/>
      <c r="AR219" s="2"/>
      <c r="AS219" s="2"/>
      <c r="AT219" s="12"/>
      <c r="AU219" s="12"/>
      <c r="AV219" s="2"/>
      <c r="AW219" s="12"/>
      <c r="AX219" s="12"/>
      <c r="AY219" s="1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12"/>
      <c r="BM219" s="2"/>
      <c r="BP219" s="2"/>
      <c r="CA219" s="10"/>
    </row>
    <row r="220" spans="1:80" customFormat="1" hidden="1" x14ac:dyDescent="0.25">
      <c r="B220" s="12"/>
      <c r="C220" s="12"/>
      <c r="E220" s="2"/>
      <c r="F220" s="2"/>
      <c r="G220" s="2"/>
      <c r="H220" s="2"/>
      <c r="I220" s="1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AA220" s="2"/>
      <c r="AB220" s="2"/>
      <c r="AC220" s="2"/>
      <c r="AD220" s="2"/>
      <c r="AE220" s="1"/>
      <c r="AF220" s="2"/>
      <c r="AG220" s="2"/>
      <c r="AH220" s="15"/>
      <c r="AI220" s="2"/>
      <c r="AJ220" s="2"/>
      <c r="AK220" s="15"/>
      <c r="AL220" s="2"/>
      <c r="AM220" s="2"/>
      <c r="AN220" s="2"/>
      <c r="AO220" s="2"/>
      <c r="AP220" s="2"/>
      <c r="AQ220" s="2"/>
      <c r="AR220" s="2"/>
      <c r="AS220" s="2"/>
      <c r="AT220" s="12"/>
      <c r="AU220" s="12"/>
      <c r="AV220" s="2"/>
      <c r="AW220" s="12"/>
      <c r="AX220" s="12"/>
      <c r="AY220" s="1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12"/>
      <c r="BM220" s="2"/>
      <c r="BP220" s="2"/>
      <c r="CA220" s="10"/>
    </row>
    <row r="221" spans="1:80" customFormat="1" hidden="1" x14ac:dyDescent="0.25">
      <c r="B221" s="12"/>
      <c r="C221" s="12"/>
      <c r="E221" s="2"/>
      <c r="F221" s="2"/>
      <c r="G221" s="2"/>
      <c r="H221" s="2"/>
      <c r="I221" s="1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AA221" s="2"/>
      <c r="AB221" s="2"/>
      <c r="AC221" s="2"/>
      <c r="AD221" s="2"/>
      <c r="AE221" s="1"/>
      <c r="AF221" s="2"/>
      <c r="AG221" s="2"/>
      <c r="AH221" s="15"/>
      <c r="AI221" s="2"/>
      <c r="AJ221" s="2"/>
      <c r="AK221" s="15"/>
      <c r="AL221" s="2"/>
      <c r="AM221" s="2"/>
      <c r="AN221" s="2"/>
      <c r="AO221" s="2"/>
      <c r="AP221" s="2"/>
      <c r="AQ221" s="2"/>
      <c r="AR221" s="2"/>
      <c r="AS221" s="2"/>
      <c r="AT221" s="12"/>
      <c r="AU221" s="12"/>
      <c r="AV221" s="2"/>
      <c r="AW221" s="12"/>
      <c r="AX221" s="12"/>
      <c r="AY221" s="1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12"/>
      <c r="BM221" s="2"/>
      <c r="BP221" s="2"/>
      <c r="CA221" s="10"/>
    </row>
    <row r="222" spans="1:80" customFormat="1" hidden="1" x14ac:dyDescent="0.25">
      <c r="B222" s="12"/>
      <c r="C222" s="12"/>
      <c r="E222" s="2"/>
      <c r="F222" s="2"/>
      <c r="G222" s="2"/>
      <c r="H222" s="2"/>
      <c r="I222" s="1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AA222" s="2"/>
      <c r="AB222" s="2"/>
      <c r="AC222" s="2"/>
      <c r="AD222" s="2"/>
      <c r="AE222" s="1"/>
      <c r="AF222" s="2"/>
      <c r="AG222" s="2"/>
      <c r="AH222" s="15"/>
      <c r="AI222" s="2"/>
      <c r="AJ222" s="2"/>
      <c r="AK222" s="15"/>
      <c r="AL222" s="2"/>
      <c r="AM222" s="2"/>
      <c r="AN222" s="2"/>
      <c r="AO222" s="2"/>
      <c r="AP222" s="2"/>
      <c r="AQ222" s="2"/>
      <c r="AR222" s="2"/>
      <c r="AS222" s="2"/>
      <c r="AT222" s="12"/>
      <c r="AU222" s="12"/>
      <c r="AV222" s="2"/>
      <c r="AW222" s="12"/>
      <c r="AX222" s="12"/>
      <c r="AY222" s="1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12"/>
      <c r="BM222" s="2"/>
      <c r="BP222" s="2"/>
      <c r="CA222" s="10"/>
    </row>
    <row r="223" spans="1:80" customFormat="1" hidden="1" x14ac:dyDescent="0.25">
      <c r="B223" s="12"/>
      <c r="C223" s="12"/>
      <c r="E223" s="2"/>
      <c r="F223" s="2"/>
      <c r="G223" s="2"/>
      <c r="H223" s="2"/>
      <c r="I223" s="1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A223" s="2"/>
      <c r="AB223" s="2"/>
      <c r="AC223" s="2"/>
      <c r="AD223" s="2"/>
      <c r="AE223" s="1"/>
      <c r="AF223" s="2"/>
      <c r="AG223" s="2"/>
      <c r="AH223" s="15"/>
      <c r="AI223" s="2"/>
      <c r="AJ223" s="2"/>
      <c r="AK223" s="15"/>
      <c r="AL223" s="2"/>
      <c r="AM223" s="2"/>
      <c r="AN223" s="2"/>
      <c r="AO223" s="2"/>
      <c r="AP223" s="2"/>
      <c r="AQ223" s="2"/>
      <c r="AR223" s="2"/>
      <c r="AS223" s="2"/>
      <c r="AT223" s="12"/>
      <c r="AU223" s="12"/>
      <c r="AV223" s="2"/>
      <c r="AW223" s="12"/>
      <c r="AX223" s="12"/>
      <c r="AY223" s="1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12"/>
      <c r="BM223" s="2"/>
      <c r="BP223" s="2"/>
      <c r="CA223" s="10"/>
    </row>
    <row r="224" spans="1:80" customFormat="1" hidden="1" x14ac:dyDescent="0.25">
      <c r="B224" s="12"/>
      <c r="C224" s="12"/>
      <c r="E224" s="2"/>
      <c r="F224" s="2"/>
      <c r="G224" s="2"/>
      <c r="H224" s="2"/>
      <c r="I224" s="1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A224" s="2"/>
      <c r="AB224" s="2"/>
      <c r="AC224" s="2"/>
      <c r="AD224" s="2"/>
      <c r="AE224" s="1"/>
      <c r="AF224" s="2"/>
      <c r="AG224" s="2"/>
      <c r="AH224" s="15"/>
      <c r="AI224" s="2"/>
      <c r="AJ224" s="2"/>
      <c r="AK224" s="15"/>
      <c r="AL224" s="2"/>
      <c r="AM224" s="2"/>
      <c r="AN224" s="2"/>
      <c r="AO224" s="2"/>
      <c r="AP224" s="2"/>
      <c r="AQ224" s="2"/>
      <c r="AR224" s="2"/>
      <c r="AS224" s="2"/>
      <c r="AT224" s="12"/>
      <c r="AU224" s="12"/>
      <c r="AV224" s="2"/>
      <c r="AW224" s="12"/>
      <c r="AX224" s="12"/>
      <c r="AY224" s="1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12"/>
      <c r="BM224" s="2"/>
      <c r="BP224" s="2"/>
      <c r="CA224" s="10"/>
    </row>
    <row r="225" spans="2:79" customFormat="1" hidden="1" x14ac:dyDescent="0.25">
      <c r="B225" s="12"/>
      <c r="C225" s="12"/>
      <c r="E225" s="2"/>
      <c r="F225" s="2"/>
      <c r="G225" s="2"/>
      <c r="H225" s="2"/>
      <c r="I225" s="1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A225" s="2"/>
      <c r="AB225" s="2"/>
      <c r="AC225" s="2"/>
      <c r="AD225" s="2"/>
      <c r="AE225" s="1"/>
      <c r="AF225" s="2"/>
      <c r="AG225" s="2"/>
      <c r="AH225" s="15"/>
      <c r="AI225" s="2"/>
      <c r="AJ225" s="2"/>
      <c r="AK225" s="15"/>
      <c r="AL225" s="2"/>
      <c r="AM225" s="2"/>
      <c r="AN225" s="2"/>
      <c r="AO225" s="2"/>
      <c r="AP225" s="2"/>
      <c r="AQ225" s="2"/>
      <c r="AR225" s="2"/>
      <c r="AS225" s="2"/>
      <c r="AT225" s="12"/>
      <c r="AU225" s="12"/>
      <c r="AV225" s="2"/>
      <c r="AW225" s="12"/>
      <c r="AX225" s="12"/>
      <c r="AY225" s="1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12"/>
      <c r="BM225" s="2"/>
      <c r="BP225" s="2"/>
      <c r="CA225" s="10"/>
    </row>
    <row r="226" spans="2:79" customFormat="1" hidden="1" x14ac:dyDescent="0.25">
      <c r="B226" s="12"/>
      <c r="C226" s="12"/>
      <c r="E226" s="2"/>
      <c r="F226" s="2"/>
      <c r="G226" s="2"/>
      <c r="H226" s="2"/>
      <c r="I226" s="1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A226" s="2"/>
      <c r="AB226" s="2"/>
      <c r="AC226" s="2"/>
      <c r="AD226" s="2"/>
      <c r="AE226" s="1"/>
      <c r="AF226" s="2"/>
      <c r="AG226" s="2"/>
      <c r="AH226" s="15"/>
      <c r="AI226" s="2"/>
      <c r="AJ226" s="2"/>
      <c r="AK226" s="15"/>
      <c r="AL226" s="2"/>
      <c r="AM226" s="2"/>
      <c r="AN226" s="2"/>
      <c r="AO226" s="2"/>
      <c r="AP226" s="2"/>
      <c r="AQ226" s="2"/>
      <c r="AR226" s="2"/>
      <c r="AS226" s="2"/>
      <c r="AT226" s="12"/>
      <c r="AU226" s="12"/>
      <c r="AV226" s="2"/>
      <c r="AW226" s="12"/>
      <c r="AX226" s="12"/>
      <c r="AY226" s="1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12"/>
      <c r="BM226" s="2"/>
      <c r="BP226" s="2"/>
      <c r="CA226" s="10"/>
    </row>
    <row r="227" spans="2:79" customFormat="1" hidden="1" x14ac:dyDescent="0.25">
      <c r="B227" s="12"/>
      <c r="C227" s="12"/>
      <c r="E227" s="2"/>
      <c r="F227" s="2"/>
      <c r="G227" s="2"/>
      <c r="H227" s="2"/>
      <c r="I227" s="1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A227" s="2"/>
      <c r="AB227" s="2"/>
      <c r="AC227" s="2"/>
      <c r="AD227" s="2"/>
      <c r="AE227" s="1"/>
      <c r="AF227" s="2"/>
      <c r="AG227" s="2"/>
      <c r="AH227" s="15"/>
      <c r="AI227" s="2"/>
      <c r="AJ227" s="2"/>
      <c r="AK227" s="15"/>
      <c r="AL227" s="2"/>
      <c r="AM227" s="2"/>
      <c r="AN227" s="2"/>
      <c r="AO227" s="2"/>
      <c r="AP227" s="2"/>
      <c r="AQ227" s="2"/>
      <c r="AR227" s="2"/>
      <c r="AS227" s="2"/>
      <c r="AT227" s="12"/>
      <c r="AU227" s="12"/>
      <c r="AV227" s="2"/>
      <c r="AW227" s="12"/>
      <c r="AX227" s="12"/>
      <c r="AY227" s="1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12"/>
      <c r="BM227" s="2"/>
      <c r="BP227" s="2"/>
      <c r="CA227" s="10"/>
    </row>
    <row r="228" spans="2:79" customFormat="1" hidden="1" x14ac:dyDescent="0.25">
      <c r="B228" s="12"/>
      <c r="C228" s="12"/>
      <c r="E228" s="2"/>
      <c r="F228" s="2"/>
      <c r="G228" s="2"/>
      <c r="H228" s="2"/>
      <c r="I228" s="1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AA228" s="2"/>
      <c r="AB228" s="2"/>
      <c r="AC228" s="2"/>
      <c r="AD228" s="2"/>
      <c r="AE228" s="1"/>
      <c r="AF228" s="2"/>
      <c r="AG228" s="2"/>
      <c r="AH228" s="15"/>
      <c r="AI228" s="2"/>
      <c r="AJ228" s="2"/>
      <c r="AK228" s="15"/>
      <c r="AL228" s="2"/>
      <c r="AM228" s="2"/>
      <c r="AN228" s="2"/>
      <c r="AO228" s="2"/>
      <c r="AP228" s="2"/>
      <c r="AQ228" s="2"/>
      <c r="AR228" s="2"/>
      <c r="AS228" s="2"/>
      <c r="AT228" s="12"/>
      <c r="AU228" s="12"/>
      <c r="AV228" s="2"/>
      <c r="AW228" s="12"/>
      <c r="AX228" s="12"/>
      <c r="AY228" s="1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12"/>
      <c r="BM228" s="2"/>
      <c r="BP228" s="2"/>
      <c r="CA228" s="10"/>
    </row>
    <row r="229" spans="2:79" customFormat="1" hidden="1" x14ac:dyDescent="0.25">
      <c r="B229" s="12"/>
      <c r="C229" s="12"/>
      <c r="E229" s="2"/>
      <c r="F229" s="2"/>
      <c r="G229" s="2"/>
      <c r="H229" s="2"/>
      <c r="I229" s="1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AA229" s="2"/>
      <c r="AB229" s="2"/>
      <c r="AC229" s="2"/>
      <c r="AD229" s="2"/>
      <c r="AE229" s="1"/>
      <c r="AF229" s="2"/>
      <c r="AG229" s="2"/>
      <c r="AH229" s="15"/>
      <c r="AI229" s="2"/>
      <c r="AJ229" s="2"/>
      <c r="AK229" s="15"/>
      <c r="AL229" s="2"/>
      <c r="AM229" s="2"/>
      <c r="AN229" s="2"/>
      <c r="AO229" s="2"/>
      <c r="AP229" s="2"/>
      <c r="AQ229" s="2"/>
      <c r="AR229" s="2"/>
      <c r="AS229" s="2"/>
      <c r="AT229" s="12"/>
      <c r="AU229" s="12"/>
      <c r="AV229" s="2"/>
      <c r="AW229" s="12"/>
      <c r="AX229" s="12"/>
      <c r="AY229" s="1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12"/>
      <c r="BM229" s="2"/>
      <c r="BP229" s="2"/>
      <c r="CA229" s="10"/>
    </row>
    <row r="230" spans="2:79" customFormat="1" hidden="1" x14ac:dyDescent="0.25">
      <c r="B230" s="12"/>
      <c r="C230" s="12"/>
      <c r="E230" s="2"/>
      <c r="F230" s="2"/>
      <c r="G230" s="2"/>
      <c r="H230" s="2"/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AA230" s="2"/>
      <c r="AB230" s="2"/>
      <c r="AC230" s="2"/>
      <c r="AD230" s="2"/>
      <c r="AE230" s="1"/>
      <c r="AF230" s="2"/>
      <c r="AG230" s="2"/>
      <c r="AH230" s="15"/>
      <c r="AI230" s="2"/>
      <c r="AJ230" s="2"/>
      <c r="AK230" s="15"/>
      <c r="AL230" s="2"/>
      <c r="AM230" s="2"/>
      <c r="AN230" s="2"/>
      <c r="AO230" s="2"/>
      <c r="AP230" s="2"/>
      <c r="AQ230" s="2"/>
      <c r="AR230" s="2"/>
      <c r="AS230" s="2"/>
      <c r="AT230" s="12"/>
      <c r="AU230" s="12"/>
      <c r="AV230" s="2"/>
      <c r="AW230" s="12"/>
      <c r="AX230" s="12"/>
      <c r="AY230" s="1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12"/>
      <c r="BM230" s="2"/>
      <c r="BP230" s="2"/>
      <c r="CA230" s="10"/>
    </row>
    <row r="231" spans="2:79" customFormat="1" hidden="1" x14ac:dyDescent="0.25">
      <c r="B231" s="12"/>
      <c r="C231" s="12"/>
      <c r="E231" s="2"/>
      <c r="F231" s="2"/>
      <c r="G231" s="2"/>
      <c r="H231" s="2"/>
      <c r="I231" s="1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AA231" s="2"/>
      <c r="AB231" s="2"/>
      <c r="AC231" s="2"/>
      <c r="AD231" s="2"/>
      <c r="AE231" s="1"/>
      <c r="AF231" s="2"/>
      <c r="AG231" s="2"/>
      <c r="AH231" s="15"/>
      <c r="AI231" s="2"/>
      <c r="AJ231" s="2"/>
      <c r="AK231" s="15"/>
      <c r="AL231" s="2"/>
      <c r="AM231" s="2"/>
      <c r="AN231" s="2"/>
      <c r="AO231" s="2"/>
      <c r="AP231" s="2"/>
      <c r="AQ231" s="2"/>
      <c r="AR231" s="2"/>
      <c r="AS231" s="2"/>
      <c r="AT231" s="12"/>
      <c r="AU231" s="12"/>
      <c r="AV231" s="2"/>
      <c r="AW231" s="12"/>
      <c r="AX231" s="12"/>
      <c r="AY231" s="1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12"/>
      <c r="BM231" s="2"/>
      <c r="BP231" s="2"/>
      <c r="CA231" s="10"/>
    </row>
    <row r="232" spans="2:79" customFormat="1" hidden="1" x14ac:dyDescent="0.25">
      <c r="B232" s="12"/>
      <c r="C232" s="12"/>
      <c r="E232" s="2"/>
      <c r="F232" s="2"/>
      <c r="G232" s="2"/>
      <c r="H232" s="2"/>
      <c r="I232" s="1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AA232" s="2"/>
      <c r="AB232" s="2"/>
      <c r="AC232" s="2"/>
      <c r="AD232" s="2"/>
      <c r="AE232" s="1"/>
      <c r="AF232" s="2"/>
      <c r="AG232" s="2"/>
      <c r="AH232" s="15"/>
      <c r="AI232" s="2"/>
      <c r="AJ232" s="2"/>
      <c r="AK232" s="15"/>
      <c r="AL232" s="2"/>
      <c r="AM232" s="2"/>
      <c r="AN232" s="2"/>
      <c r="AO232" s="2"/>
      <c r="AP232" s="2"/>
      <c r="AQ232" s="2"/>
      <c r="AR232" s="2"/>
      <c r="AS232" s="2"/>
      <c r="AT232" s="12"/>
      <c r="AU232" s="12"/>
      <c r="AV232" s="2"/>
      <c r="AW232" s="12"/>
      <c r="AX232" s="12"/>
      <c r="AY232" s="1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12"/>
      <c r="BM232" s="2"/>
      <c r="BP232" s="2"/>
      <c r="CA232" s="10"/>
    </row>
    <row r="233" spans="2:79" customFormat="1" hidden="1" x14ac:dyDescent="0.25">
      <c r="B233" s="12"/>
      <c r="C233" s="12"/>
      <c r="E233" s="2"/>
      <c r="F233" s="2"/>
      <c r="G233" s="2"/>
      <c r="H233" s="2"/>
      <c r="I233" s="1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AA233" s="2"/>
      <c r="AB233" s="2"/>
      <c r="AC233" s="2"/>
      <c r="AD233" s="2"/>
      <c r="AE233" s="1"/>
      <c r="AF233" s="2"/>
      <c r="AG233" s="2"/>
      <c r="AH233" s="15"/>
      <c r="AI233" s="2"/>
      <c r="AJ233" s="2"/>
      <c r="AK233" s="15"/>
      <c r="AL233" s="2"/>
      <c r="AM233" s="2"/>
      <c r="AN233" s="2"/>
      <c r="AO233" s="2"/>
      <c r="AP233" s="2"/>
      <c r="AQ233" s="2"/>
      <c r="AR233" s="2"/>
      <c r="AS233" s="2"/>
      <c r="AT233" s="12"/>
      <c r="AU233" s="12"/>
      <c r="AV233" s="2"/>
      <c r="AW233" s="12"/>
      <c r="AX233" s="12"/>
      <c r="AY233" s="1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12"/>
      <c r="BM233" s="2"/>
      <c r="BP233" s="2"/>
      <c r="CA233" s="10"/>
    </row>
    <row r="234" spans="2:79" customFormat="1" hidden="1" x14ac:dyDescent="0.25">
      <c r="B234" s="12"/>
      <c r="C234" s="12"/>
      <c r="E234" s="2"/>
      <c r="F234" s="2"/>
      <c r="G234" s="2"/>
      <c r="H234" s="2"/>
      <c r="I234" s="1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AA234" s="2"/>
      <c r="AB234" s="2"/>
      <c r="AC234" s="2"/>
      <c r="AD234" s="2"/>
      <c r="AE234" s="1"/>
      <c r="AF234" s="2"/>
      <c r="AG234" s="2"/>
      <c r="AH234" s="15"/>
      <c r="AI234" s="2"/>
      <c r="AJ234" s="2"/>
      <c r="AK234" s="15"/>
      <c r="AL234" s="2"/>
      <c r="AM234" s="2"/>
      <c r="AN234" s="2"/>
      <c r="AO234" s="2"/>
      <c r="AP234" s="2"/>
      <c r="AQ234" s="2"/>
      <c r="AR234" s="2"/>
      <c r="AS234" s="2"/>
      <c r="AT234" s="12"/>
      <c r="AU234" s="12"/>
      <c r="AV234" s="2"/>
      <c r="AW234" s="12"/>
      <c r="AX234" s="12"/>
      <c r="AY234" s="1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12"/>
      <c r="BM234" s="2"/>
      <c r="BP234" s="2"/>
      <c r="CA234" s="10"/>
    </row>
    <row r="235" spans="2:79" customFormat="1" hidden="1" x14ac:dyDescent="0.25">
      <c r="B235" s="12"/>
      <c r="C235" s="12"/>
      <c r="E235" s="2"/>
      <c r="F235" s="2"/>
      <c r="G235" s="2"/>
      <c r="H235" s="2"/>
      <c r="I235" s="1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AA235" s="2"/>
      <c r="AB235" s="2"/>
      <c r="AC235" s="2"/>
      <c r="AD235" s="2"/>
      <c r="AE235" s="1"/>
      <c r="AF235" s="2"/>
      <c r="AG235" s="2"/>
      <c r="AH235" s="15"/>
      <c r="AI235" s="2"/>
      <c r="AJ235" s="2"/>
      <c r="AK235" s="15"/>
      <c r="AL235" s="2"/>
      <c r="AM235" s="2"/>
      <c r="AN235" s="2"/>
      <c r="AO235" s="2"/>
      <c r="AP235" s="2"/>
      <c r="AQ235" s="2"/>
      <c r="AR235" s="2"/>
      <c r="AS235" s="2"/>
      <c r="AT235" s="12"/>
      <c r="AU235" s="12"/>
      <c r="AV235" s="2"/>
      <c r="AW235" s="12"/>
      <c r="AX235" s="12"/>
      <c r="AY235" s="1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12"/>
      <c r="BM235" s="2"/>
      <c r="BP235" s="2"/>
      <c r="CA235" s="10"/>
    </row>
    <row r="236" spans="2:79" customFormat="1" hidden="1" x14ac:dyDescent="0.25">
      <c r="B236" s="12"/>
      <c r="C236" s="12"/>
      <c r="E236" s="2"/>
      <c r="F236" s="2"/>
      <c r="G236" s="2"/>
      <c r="H236" s="2"/>
      <c r="I236" s="1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AA236" s="2"/>
      <c r="AB236" s="2"/>
      <c r="AC236" s="2"/>
      <c r="AD236" s="2"/>
      <c r="AE236" s="1"/>
      <c r="AF236" s="2"/>
      <c r="AG236" s="2"/>
      <c r="AH236" s="15"/>
      <c r="AI236" s="2"/>
      <c r="AJ236" s="2"/>
      <c r="AK236" s="15"/>
      <c r="AL236" s="2"/>
      <c r="AM236" s="2"/>
      <c r="AN236" s="2"/>
      <c r="AO236" s="2"/>
      <c r="AP236" s="2"/>
      <c r="AQ236" s="2"/>
      <c r="AR236" s="2"/>
      <c r="AS236" s="2"/>
      <c r="AT236" s="12"/>
      <c r="AU236" s="12"/>
      <c r="AV236" s="2"/>
      <c r="AW236" s="12"/>
      <c r="AX236" s="12"/>
      <c r="AY236" s="1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12"/>
      <c r="BM236" s="2"/>
      <c r="BP236" s="2"/>
      <c r="CA236" s="10"/>
    </row>
    <row r="237" spans="2:79" customFormat="1" hidden="1" x14ac:dyDescent="0.25">
      <c r="B237" s="12"/>
      <c r="C237" s="12"/>
      <c r="E237" s="2"/>
      <c r="F237" s="2"/>
      <c r="G237" s="2"/>
      <c r="H237" s="2"/>
      <c r="I237" s="1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AA237" s="2"/>
      <c r="AB237" s="2"/>
      <c r="AC237" s="2"/>
      <c r="AD237" s="2"/>
      <c r="AE237" s="1"/>
      <c r="AF237" s="2"/>
      <c r="AG237" s="2"/>
      <c r="AH237" s="15"/>
      <c r="AI237" s="2"/>
      <c r="AJ237" s="2"/>
      <c r="AK237" s="15"/>
      <c r="AL237" s="2"/>
      <c r="AM237" s="2"/>
      <c r="AN237" s="2"/>
      <c r="AO237" s="2"/>
      <c r="AP237" s="2"/>
      <c r="AQ237" s="2"/>
      <c r="AR237" s="2"/>
      <c r="AS237" s="2"/>
      <c r="AT237" s="12"/>
      <c r="AU237" s="12"/>
      <c r="AV237" s="2"/>
      <c r="AW237" s="12"/>
      <c r="AX237" s="12"/>
      <c r="AY237" s="1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12"/>
      <c r="BM237" s="2"/>
      <c r="BP237" s="2"/>
      <c r="CA237" s="10"/>
    </row>
    <row r="238" spans="2:79" customFormat="1" hidden="1" x14ac:dyDescent="0.25">
      <c r="B238" s="12"/>
      <c r="C238" s="12"/>
      <c r="E238" s="2"/>
      <c r="F238" s="2"/>
      <c r="G238" s="2"/>
      <c r="H238" s="2"/>
      <c r="I238" s="1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AA238" s="2"/>
      <c r="AB238" s="2"/>
      <c r="AC238" s="2"/>
      <c r="AD238" s="2"/>
      <c r="AE238" s="1"/>
      <c r="AF238" s="2"/>
      <c r="AG238" s="2"/>
      <c r="AH238" s="15"/>
      <c r="AI238" s="2"/>
      <c r="AJ238" s="2"/>
      <c r="AK238" s="15"/>
      <c r="AL238" s="2"/>
      <c r="AM238" s="2"/>
      <c r="AN238" s="2"/>
      <c r="AO238" s="2"/>
      <c r="AP238" s="2"/>
      <c r="AQ238" s="2"/>
      <c r="AR238" s="2"/>
      <c r="AS238" s="2"/>
      <c r="AT238" s="12"/>
      <c r="AU238" s="12"/>
      <c r="AV238" s="2"/>
      <c r="AW238" s="12"/>
      <c r="AX238" s="12"/>
      <c r="AY238" s="1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12"/>
      <c r="BM238" s="2"/>
      <c r="BP238" s="2"/>
      <c r="CA238" s="10"/>
    </row>
    <row r="239" spans="2:79" customFormat="1" hidden="1" x14ac:dyDescent="0.25">
      <c r="B239" s="12"/>
      <c r="C239" s="12"/>
      <c r="E239" s="2"/>
      <c r="F239" s="2"/>
      <c r="G239" s="2"/>
      <c r="H239" s="2"/>
      <c r="I239" s="1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AA239" s="2"/>
      <c r="AB239" s="2"/>
      <c r="AC239" s="2"/>
      <c r="AD239" s="2"/>
      <c r="AE239" s="1"/>
      <c r="AF239" s="2"/>
      <c r="AG239" s="2"/>
      <c r="AH239" s="15"/>
      <c r="AI239" s="2"/>
      <c r="AJ239" s="2"/>
      <c r="AK239" s="15"/>
      <c r="AL239" s="2"/>
      <c r="AM239" s="2"/>
      <c r="AN239" s="2"/>
      <c r="AO239" s="2"/>
      <c r="AP239" s="2"/>
      <c r="AQ239" s="2"/>
      <c r="AR239" s="2"/>
      <c r="AS239" s="2"/>
      <c r="AT239" s="12"/>
      <c r="AU239" s="12"/>
      <c r="AV239" s="2"/>
      <c r="AW239" s="12"/>
      <c r="AX239" s="12"/>
      <c r="AY239" s="1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12"/>
      <c r="BM239" s="2"/>
      <c r="BP239" s="2"/>
      <c r="CA239" s="10"/>
    </row>
    <row r="240" spans="2:79" customFormat="1" hidden="1" x14ac:dyDescent="0.25">
      <c r="B240" s="12"/>
      <c r="C240" s="12"/>
      <c r="E240" s="2"/>
      <c r="F240" s="2"/>
      <c r="G240" s="2"/>
      <c r="H240" s="2"/>
      <c r="I240" s="1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AA240" s="2"/>
      <c r="AB240" s="2"/>
      <c r="AC240" s="2"/>
      <c r="AD240" s="2"/>
      <c r="AE240" s="1"/>
      <c r="AF240" s="2"/>
      <c r="AG240" s="2"/>
      <c r="AH240" s="15"/>
      <c r="AI240" s="2"/>
      <c r="AJ240" s="2"/>
      <c r="AK240" s="15"/>
      <c r="AL240" s="2"/>
      <c r="AM240" s="2"/>
      <c r="AN240" s="2"/>
      <c r="AO240" s="2"/>
      <c r="AP240" s="2"/>
      <c r="AQ240" s="2"/>
      <c r="AR240" s="2"/>
      <c r="AS240" s="2"/>
      <c r="AT240" s="12"/>
      <c r="AU240" s="12"/>
      <c r="AV240" s="2"/>
      <c r="AW240" s="12"/>
      <c r="AX240" s="12"/>
      <c r="AY240" s="1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12"/>
      <c r="BM240" s="2"/>
      <c r="BP240" s="2"/>
      <c r="CA240" s="10"/>
    </row>
    <row r="241" spans="2:79" customFormat="1" hidden="1" x14ac:dyDescent="0.25">
      <c r="B241" s="12"/>
      <c r="C241" s="12"/>
      <c r="E241" s="2"/>
      <c r="F241" s="2"/>
      <c r="G241" s="2"/>
      <c r="H241" s="2"/>
      <c r="I241" s="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AA241" s="2"/>
      <c r="AB241" s="2"/>
      <c r="AC241" s="2"/>
      <c r="AD241" s="2"/>
      <c r="AE241" s="1"/>
      <c r="AF241" s="2"/>
      <c r="AG241" s="2"/>
      <c r="AH241" s="15"/>
      <c r="AI241" s="2"/>
      <c r="AJ241" s="2"/>
      <c r="AK241" s="15"/>
      <c r="AL241" s="2"/>
      <c r="AM241" s="2"/>
      <c r="AN241" s="2"/>
      <c r="AO241" s="2"/>
      <c r="AP241" s="2"/>
      <c r="AQ241" s="2"/>
      <c r="AR241" s="2"/>
      <c r="AS241" s="2"/>
      <c r="AT241" s="12"/>
      <c r="AU241" s="12"/>
      <c r="AV241" s="2"/>
      <c r="AW241" s="12"/>
      <c r="AX241" s="12"/>
      <c r="AY241" s="1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12"/>
      <c r="BM241" s="2"/>
      <c r="BP241" s="2"/>
      <c r="CA241" s="10"/>
    </row>
    <row r="242" spans="2:79" customFormat="1" hidden="1" x14ac:dyDescent="0.25">
      <c r="B242" s="12"/>
      <c r="C242" s="12"/>
      <c r="E242" s="2"/>
      <c r="F242" s="2"/>
      <c r="G242" s="2"/>
      <c r="H242" s="2"/>
      <c r="I242" s="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AA242" s="2"/>
      <c r="AB242" s="2"/>
      <c r="AC242" s="2"/>
      <c r="AD242" s="2"/>
      <c r="AE242" s="1"/>
      <c r="AF242" s="2"/>
      <c r="AG242" s="2"/>
      <c r="AH242" s="15"/>
      <c r="AI242" s="2"/>
      <c r="AJ242" s="2"/>
      <c r="AK242" s="15"/>
      <c r="AL242" s="2"/>
      <c r="AM242" s="2"/>
      <c r="AN242" s="2"/>
      <c r="AO242" s="2"/>
      <c r="AP242" s="2"/>
      <c r="AQ242" s="2"/>
      <c r="AR242" s="2"/>
      <c r="AS242" s="2"/>
      <c r="AT242" s="12"/>
      <c r="AU242" s="12"/>
      <c r="AV242" s="2"/>
      <c r="AW242" s="12"/>
      <c r="AX242" s="12"/>
      <c r="AY242" s="1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12"/>
      <c r="BM242" s="2"/>
      <c r="BP242" s="2"/>
      <c r="CA242" s="10"/>
    </row>
    <row r="243" spans="2:79" customFormat="1" hidden="1" x14ac:dyDescent="0.25">
      <c r="B243" s="12"/>
      <c r="C243" s="12"/>
      <c r="E243" s="2"/>
      <c r="F243" s="2"/>
      <c r="G243" s="2"/>
      <c r="H243" s="2"/>
      <c r="I243" s="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AA243" s="2"/>
      <c r="AB243" s="2"/>
      <c r="AC243" s="2"/>
      <c r="AD243" s="2"/>
      <c r="AE243" s="1"/>
      <c r="AF243" s="2"/>
      <c r="AG243" s="2"/>
      <c r="AH243" s="15"/>
      <c r="AI243" s="2"/>
      <c r="AJ243" s="2"/>
      <c r="AK243" s="15"/>
      <c r="AL243" s="2"/>
      <c r="AM243" s="2"/>
      <c r="AN243" s="2"/>
      <c r="AO243" s="2"/>
      <c r="AP243" s="2"/>
      <c r="AQ243" s="2"/>
      <c r="AR243" s="2"/>
      <c r="AS243" s="2"/>
      <c r="AT243" s="12"/>
      <c r="AU243" s="12"/>
      <c r="AV243" s="2"/>
      <c r="AW243" s="12"/>
      <c r="AX243" s="12"/>
      <c r="AY243" s="1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12"/>
      <c r="BM243" s="2"/>
      <c r="BP243" s="2"/>
      <c r="CA243" s="10"/>
    </row>
    <row r="244" spans="2:79" customFormat="1" hidden="1" x14ac:dyDescent="0.25">
      <c r="B244" s="12"/>
      <c r="C244" s="12"/>
      <c r="E244" s="2"/>
      <c r="F244" s="2"/>
      <c r="G244" s="2"/>
      <c r="H244" s="2"/>
      <c r="I244" s="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AA244" s="2"/>
      <c r="AB244" s="2"/>
      <c r="AC244" s="2"/>
      <c r="AD244" s="2"/>
      <c r="AE244" s="1"/>
      <c r="AF244" s="2"/>
      <c r="AG244" s="2"/>
      <c r="AH244" s="15"/>
      <c r="AI244" s="2"/>
      <c r="AJ244" s="2"/>
      <c r="AK244" s="15"/>
      <c r="AL244" s="2"/>
      <c r="AM244" s="2"/>
      <c r="AN244" s="2"/>
      <c r="AO244" s="2"/>
      <c r="AP244" s="2"/>
      <c r="AQ244" s="2"/>
      <c r="AR244" s="2"/>
      <c r="AS244" s="2"/>
      <c r="AT244" s="12"/>
      <c r="AU244" s="12"/>
      <c r="AV244" s="2"/>
      <c r="AW244" s="12"/>
      <c r="AX244" s="12"/>
      <c r="AY244" s="1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12"/>
      <c r="BM244" s="2"/>
      <c r="BP244" s="2"/>
      <c r="CA244" s="10"/>
    </row>
    <row r="245" spans="2:79" customFormat="1" hidden="1" x14ac:dyDescent="0.25">
      <c r="B245" s="12"/>
      <c r="C245" s="12"/>
      <c r="E245" s="2"/>
      <c r="F245" s="2"/>
      <c r="G245" s="2"/>
      <c r="H245" s="2"/>
      <c r="I245" s="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AA245" s="2"/>
      <c r="AB245" s="2"/>
      <c r="AC245" s="2"/>
      <c r="AD245" s="2"/>
      <c r="AE245" s="1"/>
      <c r="AF245" s="2"/>
      <c r="AG245" s="2"/>
      <c r="AH245" s="15"/>
      <c r="AI245" s="2"/>
      <c r="AJ245" s="2"/>
      <c r="AK245" s="15"/>
      <c r="AL245" s="2"/>
      <c r="AM245" s="2"/>
      <c r="AN245" s="2"/>
      <c r="AO245" s="2"/>
      <c r="AP245" s="2"/>
      <c r="AQ245" s="2"/>
      <c r="AR245" s="2"/>
      <c r="AS245" s="2"/>
      <c r="AT245" s="12"/>
      <c r="AU245" s="12"/>
      <c r="AV245" s="2"/>
      <c r="AW245" s="12"/>
      <c r="AX245" s="12"/>
      <c r="AY245" s="1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12"/>
      <c r="BM245" s="2"/>
      <c r="BP245" s="2"/>
      <c r="CA245" s="10"/>
    </row>
    <row r="246" spans="2:79" customFormat="1" hidden="1" x14ac:dyDescent="0.25">
      <c r="B246" s="12"/>
      <c r="C246" s="12"/>
      <c r="E246" s="2"/>
      <c r="F246" s="2"/>
      <c r="G246" s="2"/>
      <c r="H246" s="2"/>
      <c r="I246" s="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AA246" s="2"/>
      <c r="AB246" s="2"/>
      <c r="AC246" s="2"/>
      <c r="AD246" s="2"/>
      <c r="AE246" s="1"/>
      <c r="AF246" s="2"/>
      <c r="AG246" s="2"/>
      <c r="AH246" s="15"/>
      <c r="AI246" s="2"/>
      <c r="AJ246" s="2"/>
      <c r="AK246" s="15"/>
      <c r="AL246" s="2"/>
      <c r="AM246" s="2"/>
      <c r="AN246" s="2"/>
      <c r="AO246" s="2"/>
      <c r="AP246" s="2"/>
      <c r="AQ246" s="2"/>
      <c r="AR246" s="2"/>
      <c r="AS246" s="2"/>
      <c r="AT246" s="12"/>
      <c r="AU246" s="12"/>
      <c r="AV246" s="2"/>
      <c r="AW246" s="12"/>
      <c r="AX246" s="12"/>
      <c r="AY246" s="1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12"/>
      <c r="BM246" s="2"/>
      <c r="BP246" s="2"/>
      <c r="CA246" s="10"/>
    </row>
    <row r="247" spans="2:79" customFormat="1" hidden="1" x14ac:dyDescent="0.25">
      <c r="B247" s="12"/>
      <c r="C247" s="12"/>
      <c r="E247" s="2"/>
      <c r="F247" s="2"/>
      <c r="G247" s="2"/>
      <c r="H247" s="2"/>
      <c r="I247" s="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AA247" s="2"/>
      <c r="AB247" s="2"/>
      <c r="AC247" s="2"/>
      <c r="AD247" s="2"/>
      <c r="AE247" s="1"/>
      <c r="AF247" s="2"/>
      <c r="AG247" s="2"/>
      <c r="AH247" s="15"/>
      <c r="AI247" s="2"/>
      <c r="AJ247" s="2"/>
      <c r="AK247" s="15"/>
      <c r="AL247" s="2"/>
      <c r="AM247" s="2"/>
      <c r="AN247" s="2"/>
      <c r="AO247" s="2"/>
      <c r="AP247" s="2"/>
      <c r="AQ247" s="2"/>
      <c r="AR247" s="2"/>
      <c r="AS247" s="2"/>
      <c r="AT247" s="12"/>
      <c r="AU247" s="12"/>
      <c r="AV247" s="2"/>
      <c r="AW247" s="12"/>
      <c r="AX247" s="12"/>
      <c r="AY247" s="1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12"/>
      <c r="BM247" s="2"/>
      <c r="BP247" s="2"/>
      <c r="CA247" s="10"/>
    </row>
    <row r="248" spans="2:79" customFormat="1" hidden="1" x14ac:dyDescent="0.25">
      <c r="B248" s="12"/>
      <c r="C248" s="12"/>
      <c r="E248" s="2"/>
      <c r="F248" s="2"/>
      <c r="G248" s="2"/>
      <c r="H248" s="2"/>
      <c r="I248" s="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AA248" s="2"/>
      <c r="AB248" s="2"/>
      <c r="AC248" s="2"/>
      <c r="AD248" s="2"/>
      <c r="AE248" s="1"/>
      <c r="AF248" s="2"/>
      <c r="AG248" s="2"/>
      <c r="AH248" s="15"/>
      <c r="AI248" s="2"/>
      <c r="AJ248" s="2"/>
      <c r="AK248" s="15"/>
      <c r="AL248" s="2"/>
      <c r="AM248" s="2"/>
      <c r="AN248" s="2"/>
      <c r="AO248" s="2"/>
      <c r="AP248" s="2"/>
      <c r="AQ248" s="2"/>
      <c r="AR248" s="2"/>
      <c r="AS248" s="2"/>
      <c r="AT248" s="12"/>
      <c r="AU248" s="12"/>
      <c r="AV248" s="2"/>
      <c r="AW248" s="12"/>
      <c r="AX248" s="12"/>
      <c r="AY248" s="1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12"/>
      <c r="BM248" s="2"/>
      <c r="BP248" s="2"/>
      <c r="CA248" s="10"/>
    </row>
    <row r="249" spans="2:79" customFormat="1" hidden="1" x14ac:dyDescent="0.25">
      <c r="B249" s="12"/>
      <c r="C249" s="12"/>
      <c r="E249" s="2"/>
      <c r="F249" s="2"/>
      <c r="G249" s="2"/>
      <c r="H249" s="2"/>
      <c r="I249" s="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AA249" s="2"/>
      <c r="AB249" s="2"/>
      <c r="AC249" s="2"/>
      <c r="AD249" s="2"/>
      <c r="AE249" s="1"/>
      <c r="AF249" s="2"/>
      <c r="AG249" s="2"/>
      <c r="AH249" s="15"/>
      <c r="AI249" s="2"/>
      <c r="AJ249" s="2"/>
      <c r="AK249" s="15"/>
      <c r="AL249" s="2"/>
      <c r="AM249" s="2"/>
      <c r="AN249" s="2"/>
      <c r="AO249" s="2"/>
      <c r="AP249" s="2"/>
      <c r="AQ249" s="2"/>
      <c r="AR249" s="2"/>
      <c r="AS249" s="2"/>
      <c r="AT249" s="12"/>
      <c r="AU249" s="12"/>
      <c r="AV249" s="2"/>
      <c r="AW249" s="12"/>
      <c r="AX249" s="12"/>
      <c r="AY249" s="1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12"/>
      <c r="BM249" s="2"/>
      <c r="BP249" s="2"/>
      <c r="CA249" s="10"/>
    </row>
    <row r="250" spans="2:79" customFormat="1" hidden="1" x14ac:dyDescent="0.25">
      <c r="B250" s="12"/>
      <c r="C250" s="12"/>
      <c r="E250" s="2"/>
      <c r="F250" s="2"/>
      <c r="G250" s="2"/>
      <c r="H250" s="2"/>
      <c r="I250" s="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AA250" s="2"/>
      <c r="AB250" s="2"/>
      <c r="AC250" s="2"/>
      <c r="AD250" s="2"/>
      <c r="AE250" s="1"/>
      <c r="AF250" s="2"/>
      <c r="AG250" s="2"/>
      <c r="AH250" s="15"/>
      <c r="AI250" s="2"/>
      <c r="AJ250" s="2"/>
      <c r="AK250" s="15"/>
      <c r="AL250" s="2"/>
      <c r="AM250" s="2"/>
      <c r="AN250" s="2"/>
      <c r="AO250" s="2"/>
      <c r="AP250" s="2"/>
      <c r="AQ250" s="2"/>
      <c r="AR250" s="2"/>
      <c r="AS250" s="2"/>
      <c r="AT250" s="12"/>
      <c r="AU250" s="12"/>
      <c r="AV250" s="2"/>
      <c r="AW250" s="12"/>
      <c r="AX250" s="12"/>
      <c r="AY250" s="1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12"/>
      <c r="BM250" s="2"/>
      <c r="BP250" s="2"/>
      <c r="CA250" s="10"/>
    </row>
    <row r="251" spans="2:79" customFormat="1" hidden="1" x14ac:dyDescent="0.25">
      <c r="B251" s="12"/>
      <c r="C251" s="12"/>
      <c r="E251" s="2"/>
      <c r="F251" s="2"/>
      <c r="G251" s="2"/>
      <c r="H251" s="2"/>
      <c r="I251" s="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AA251" s="2"/>
      <c r="AB251" s="2"/>
      <c r="AC251" s="2"/>
      <c r="AD251" s="2"/>
      <c r="AE251" s="1"/>
      <c r="AF251" s="2"/>
      <c r="AG251" s="2"/>
      <c r="AH251" s="15"/>
      <c r="AI251" s="2"/>
      <c r="AJ251" s="2"/>
      <c r="AK251" s="15"/>
      <c r="AL251" s="2"/>
      <c r="AM251" s="2"/>
      <c r="AN251" s="2"/>
      <c r="AO251" s="2"/>
      <c r="AP251" s="2"/>
      <c r="AQ251" s="2"/>
      <c r="AR251" s="2"/>
      <c r="AS251" s="2"/>
      <c r="AT251" s="12"/>
      <c r="AU251" s="12"/>
      <c r="AV251" s="2"/>
      <c r="AW251" s="12"/>
      <c r="AX251" s="12"/>
      <c r="AY251" s="1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12"/>
      <c r="BM251" s="2"/>
      <c r="BP251" s="2"/>
      <c r="CA251" s="10"/>
    </row>
    <row r="252" spans="2:79" customFormat="1" hidden="1" x14ac:dyDescent="0.25">
      <c r="B252" s="12"/>
      <c r="C252" s="12"/>
      <c r="E252" s="2"/>
      <c r="F252" s="2"/>
      <c r="G252" s="2"/>
      <c r="H252" s="2"/>
      <c r="I252" s="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AA252" s="2"/>
      <c r="AB252" s="2"/>
      <c r="AC252" s="2"/>
      <c r="AD252" s="2"/>
      <c r="AE252" s="1"/>
      <c r="AF252" s="2"/>
      <c r="AG252" s="2"/>
      <c r="AH252" s="15"/>
      <c r="AI252" s="2"/>
      <c r="AJ252" s="2"/>
      <c r="AK252" s="15"/>
      <c r="AL252" s="2"/>
      <c r="AM252" s="2"/>
      <c r="AN252" s="2"/>
      <c r="AO252" s="2"/>
      <c r="AP252" s="2"/>
      <c r="AQ252" s="2"/>
      <c r="AR252" s="2"/>
      <c r="AS252" s="2"/>
      <c r="AT252" s="12"/>
      <c r="AU252" s="12"/>
      <c r="AV252" s="2"/>
      <c r="AW252" s="12"/>
      <c r="AX252" s="12"/>
      <c r="AY252" s="1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12"/>
      <c r="BM252" s="2"/>
      <c r="BP252" s="2"/>
      <c r="CA252" s="10"/>
    </row>
    <row r="253" spans="2:79" customFormat="1" hidden="1" x14ac:dyDescent="0.25">
      <c r="B253" s="12"/>
      <c r="C253" s="12"/>
      <c r="E253" s="2"/>
      <c r="F253" s="2"/>
      <c r="G253" s="2"/>
      <c r="H253" s="2"/>
      <c r="I253" s="1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AA253" s="2"/>
      <c r="AB253" s="2"/>
      <c r="AC253" s="2"/>
      <c r="AD253" s="2"/>
      <c r="AE253" s="1"/>
      <c r="AF253" s="2"/>
      <c r="AG253" s="2"/>
      <c r="AH253" s="15"/>
      <c r="AI253" s="2"/>
      <c r="AJ253" s="2"/>
      <c r="AK253" s="15"/>
      <c r="AL253" s="2"/>
      <c r="AM253" s="2"/>
      <c r="AN253" s="2"/>
      <c r="AO253" s="2"/>
      <c r="AP253" s="2"/>
      <c r="AQ253" s="2"/>
      <c r="AR253" s="2"/>
      <c r="AS253" s="2"/>
      <c r="AT253" s="12"/>
      <c r="AU253" s="12"/>
      <c r="AV253" s="2"/>
      <c r="AW253" s="12"/>
      <c r="AX253" s="12"/>
      <c r="AY253" s="1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12"/>
      <c r="BM253" s="2"/>
      <c r="BP253" s="2"/>
      <c r="CA253" s="10"/>
    </row>
    <row r="254" spans="2:79" customFormat="1" hidden="1" x14ac:dyDescent="0.25">
      <c r="B254" s="12"/>
      <c r="C254" s="12"/>
      <c r="E254" s="2"/>
      <c r="F254" s="2"/>
      <c r="G254" s="2"/>
      <c r="H254" s="2"/>
      <c r="I254" s="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AA254" s="2"/>
      <c r="AB254" s="2"/>
      <c r="AC254" s="2"/>
      <c r="AD254" s="2"/>
      <c r="AE254" s="1"/>
      <c r="AF254" s="2"/>
      <c r="AG254" s="2"/>
      <c r="AH254" s="15"/>
      <c r="AI254" s="2"/>
      <c r="AJ254" s="2"/>
      <c r="AK254" s="15"/>
      <c r="AL254" s="2"/>
      <c r="AM254" s="2"/>
      <c r="AN254" s="2"/>
      <c r="AO254" s="2"/>
      <c r="AP254" s="2"/>
      <c r="AQ254" s="2"/>
      <c r="AR254" s="2"/>
      <c r="AS254" s="2"/>
      <c r="AT254" s="12"/>
      <c r="AU254" s="12"/>
      <c r="AV254" s="2"/>
      <c r="AW254" s="12"/>
      <c r="AX254" s="12"/>
      <c r="AY254" s="1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12"/>
      <c r="BM254" s="2"/>
      <c r="BP254" s="2"/>
      <c r="CA254" s="10"/>
    </row>
    <row r="255" spans="2:79" customFormat="1" hidden="1" x14ac:dyDescent="0.25">
      <c r="B255" s="12"/>
      <c r="C255" s="12"/>
      <c r="E255" s="2"/>
      <c r="F255" s="2"/>
      <c r="G255" s="2"/>
      <c r="H255" s="2"/>
      <c r="I255" s="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AA255" s="2"/>
      <c r="AB255" s="2"/>
      <c r="AC255" s="2"/>
      <c r="AD255" s="2"/>
      <c r="AE255" s="1"/>
      <c r="AF255" s="2"/>
      <c r="AG255" s="2"/>
      <c r="AH255" s="15"/>
      <c r="AI255" s="2"/>
      <c r="AJ255" s="2"/>
      <c r="AK255" s="15"/>
      <c r="AL255" s="2"/>
      <c r="AM255" s="2"/>
      <c r="AN255" s="2"/>
      <c r="AO255" s="2"/>
      <c r="AP255" s="2"/>
      <c r="AQ255" s="2"/>
      <c r="AR255" s="2"/>
      <c r="AS255" s="2"/>
      <c r="AT255" s="12"/>
      <c r="AU255" s="12"/>
      <c r="AV255" s="2"/>
      <c r="AW255" s="12"/>
      <c r="AX255" s="12"/>
      <c r="AY255" s="1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12"/>
      <c r="BM255" s="2"/>
      <c r="BP255" s="2"/>
      <c r="CA255" s="10"/>
    </row>
    <row r="256" spans="2:79" customFormat="1" hidden="1" x14ac:dyDescent="0.25">
      <c r="B256" s="12"/>
      <c r="C256" s="12"/>
      <c r="E256" s="2"/>
      <c r="F256" s="2"/>
      <c r="G256" s="2"/>
      <c r="H256" s="2"/>
      <c r="I256" s="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AA256" s="2"/>
      <c r="AB256" s="2"/>
      <c r="AC256" s="2"/>
      <c r="AD256" s="2"/>
      <c r="AE256" s="1"/>
      <c r="AF256" s="2"/>
      <c r="AG256" s="2"/>
      <c r="AH256" s="15"/>
      <c r="AI256" s="2"/>
      <c r="AJ256" s="2"/>
      <c r="AK256" s="15"/>
      <c r="AL256" s="2"/>
      <c r="AM256" s="2"/>
      <c r="AN256" s="2"/>
      <c r="AO256" s="2"/>
      <c r="AP256" s="2"/>
      <c r="AQ256" s="2"/>
      <c r="AR256" s="2"/>
      <c r="AS256" s="2"/>
      <c r="AT256" s="12"/>
      <c r="AU256" s="12"/>
      <c r="AV256" s="2"/>
      <c r="AW256" s="12"/>
      <c r="AX256" s="12"/>
      <c r="AY256" s="1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12"/>
      <c r="BM256" s="2"/>
      <c r="BP256" s="2"/>
      <c r="CA256" s="10"/>
    </row>
    <row r="257" spans="2:79" customFormat="1" hidden="1" x14ac:dyDescent="0.25">
      <c r="B257" s="12"/>
      <c r="C257" s="12"/>
      <c r="E257" s="2"/>
      <c r="F257" s="2"/>
      <c r="G257" s="2"/>
      <c r="H257" s="2"/>
      <c r="I257" s="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AA257" s="2"/>
      <c r="AB257" s="2"/>
      <c r="AC257" s="2"/>
      <c r="AD257" s="2"/>
      <c r="AE257" s="1"/>
      <c r="AF257" s="2"/>
      <c r="AG257" s="2"/>
      <c r="AH257" s="15"/>
      <c r="AI257" s="2"/>
      <c r="AJ257" s="2"/>
      <c r="AK257" s="15"/>
      <c r="AL257" s="2"/>
      <c r="AM257" s="2"/>
      <c r="AN257" s="2"/>
      <c r="AO257" s="2"/>
      <c r="AP257" s="2"/>
      <c r="AQ257" s="2"/>
      <c r="AR257" s="2"/>
      <c r="AS257" s="2"/>
      <c r="AT257" s="12"/>
      <c r="AU257" s="12"/>
      <c r="AV257" s="2"/>
      <c r="AW257" s="12"/>
      <c r="AX257" s="12"/>
      <c r="AY257" s="1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12"/>
      <c r="BM257" s="2"/>
      <c r="BP257" s="2"/>
      <c r="CA257" s="10"/>
    </row>
    <row r="258" spans="2:79" customFormat="1" hidden="1" x14ac:dyDescent="0.25">
      <c r="B258" s="12"/>
      <c r="C258" s="12"/>
      <c r="E258" s="2"/>
      <c r="F258" s="2"/>
      <c r="G258" s="2"/>
      <c r="H258" s="2"/>
      <c r="I258" s="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AA258" s="2"/>
      <c r="AB258" s="2"/>
      <c r="AC258" s="2"/>
      <c r="AD258" s="2"/>
      <c r="AE258" s="1"/>
      <c r="AF258" s="2"/>
      <c r="AG258" s="2"/>
      <c r="AH258" s="15"/>
      <c r="AI258" s="2"/>
      <c r="AJ258" s="2"/>
      <c r="AK258" s="15"/>
      <c r="AL258" s="2"/>
      <c r="AM258" s="2"/>
      <c r="AN258" s="2"/>
      <c r="AO258" s="2"/>
      <c r="AP258" s="2"/>
      <c r="AQ258" s="2"/>
      <c r="AR258" s="2"/>
      <c r="AS258" s="2"/>
      <c r="AT258" s="12"/>
      <c r="AU258" s="12"/>
      <c r="AV258" s="2"/>
      <c r="AW258" s="12"/>
      <c r="AX258" s="12"/>
      <c r="AY258" s="1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12"/>
      <c r="BM258" s="2"/>
      <c r="BP258" s="2"/>
      <c r="CA258" s="10"/>
    </row>
    <row r="259" spans="2:79" customFormat="1" hidden="1" x14ac:dyDescent="0.25">
      <c r="B259" s="12"/>
      <c r="C259" s="12"/>
      <c r="E259" s="2"/>
      <c r="F259" s="2"/>
      <c r="G259" s="2"/>
      <c r="H259" s="2"/>
      <c r="I259" s="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AA259" s="2"/>
      <c r="AB259" s="2"/>
      <c r="AC259" s="2"/>
      <c r="AD259" s="2"/>
      <c r="AE259" s="1"/>
      <c r="AF259" s="2"/>
      <c r="AG259" s="2"/>
      <c r="AH259" s="15"/>
      <c r="AI259" s="2"/>
      <c r="AJ259" s="2"/>
      <c r="AK259" s="15"/>
      <c r="AL259" s="2"/>
      <c r="AM259" s="2"/>
      <c r="AN259" s="2"/>
      <c r="AO259" s="2"/>
      <c r="AP259" s="2"/>
      <c r="AQ259" s="2"/>
      <c r="AR259" s="2"/>
      <c r="AS259" s="2"/>
      <c r="AT259" s="12"/>
      <c r="AU259" s="12"/>
      <c r="AV259" s="2"/>
      <c r="AW259" s="12"/>
      <c r="AX259" s="12"/>
      <c r="AY259" s="1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12"/>
      <c r="BM259" s="2"/>
      <c r="BP259" s="2"/>
      <c r="CA259" s="10"/>
    </row>
    <row r="260" spans="2:79" customFormat="1" hidden="1" x14ac:dyDescent="0.25">
      <c r="B260" s="12"/>
      <c r="C260" s="12"/>
      <c r="E260" s="2"/>
      <c r="F260" s="2"/>
      <c r="G260" s="2"/>
      <c r="H260" s="2"/>
      <c r="I260" s="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AA260" s="2"/>
      <c r="AB260" s="2"/>
      <c r="AC260" s="2"/>
      <c r="AD260" s="2"/>
      <c r="AE260" s="1"/>
      <c r="AF260" s="2"/>
      <c r="AG260" s="2"/>
      <c r="AH260" s="15"/>
      <c r="AI260" s="2"/>
      <c r="AJ260" s="2"/>
      <c r="AK260" s="15"/>
      <c r="AL260" s="2"/>
      <c r="AM260" s="2"/>
      <c r="AN260" s="2"/>
      <c r="AO260" s="2"/>
      <c r="AP260" s="2"/>
      <c r="AQ260" s="2"/>
      <c r="AR260" s="2"/>
      <c r="AS260" s="2"/>
      <c r="AT260" s="12"/>
      <c r="AU260" s="12"/>
      <c r="AV260" s="2"/>
      <c r="AW260" s="12"/>
      <c r="AX260" s="12"/>
      <c r="AY260" s="1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12"/>
      <c r="BM260" s="2"/>
      <c r="BP260" s="2"/>
      <c r="CA260" s="10"/>
    </row>
    <row r="261" spans="2:79" customFormat="1" hidden="1" x14ac:dyDescent="0.25">
      <c r="B261" s="12"/>
      <c r="C261" s="12"/>
      <c r="E261" s="2"/>
      <c r="F261" s="2"/>
      <c r="G261" s="2"/>
      <c r="H261" s="2"/>
      <c r="I261" s="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AA261" s="2"/>
      <c r="AB261" s="2"/>
      <c r="AC261" s="2"/>
      <c r="AD261" s="2"/>
      <c r="AE261" s="1"/>
      <c r="AF261" s="2"/>
      <c r="AG261" s="2"/>
      <c r="AH261" s="15"/>
      <c r="AI261" s="2"/>
      <c r="AJ261" s="2"/>
      <c r="AK261" s="15"/>
      <c r="AL261" s="2"/>
      <c r="AM261" s="2"/>
      <c r="AN261" s="2"/>
      <c r="AO261" s="2"/>
      <c r="AP261" s="2"/>
      <c r="AQ261" s="2"/>
      <c r="AR261" s="2"/>
      <c r="AS261" s="2"/>
      <c r="AT261" s="12"/>
      <c r="AU261" s="12"/>
      <c r="AV261" s="2"/>
      <c r="AW261" s="12"/>
      <c r="AX261" s="12"/>
      <c r="AY261" s="1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12"/>
      <c r="BM261" s="2"/>
      <c r="BP261" s="2"/>
      <c r="CA261" s="10"/>
    </row>
    <row r="262" spans="2:79" customFormat="1" hidden="1" x14ac:dyDescent="0.25">
      <c r="B262" s="12"/>
      <c r="C262" s="12"/>
      <c r="E262" s="2"/>
      <c r="F262" s="2"/>
      <c r="G262" s="2"/>
      <c r="H262" s="2"/>
      <c r="I262" s="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AA262" s="2"/>
      <c r="AB262" s="2"/>
      <c r="AC262" s="2"/>
      <c r="AD262" s="2"/>
      <c r="AE262" s="1"/>
      <c r="AF262" s="2"/>
      <c r="AG262" s="2"/>
      <c r="AH262" s="15"/>
      <c r="AI262" s="2"/>
      <c r="AJ262" s="2"/>
      <c r="AK262" s="15"/>
      <c r="AL262" s="2"/>
      <c r="AM262" s="2"/>
      <c r="AN262" s="2"/>
      <c r="AO262" s="2"/>
      <c r="AP262" s="2"/>
      <c r="AQ262" s="2"/>
      <c r="AR262" s="2"/>
      <c r="AS262" s="2"/>
      <c r="AT262" s="12"/>
      <c r="AU262" s="12"/>
      <c r="AV262" s="2"/>
      <c r="AW262" s="12"/>
      <c r="AX262" s="12"/>
      <c r="AY262" s="1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12"/>
      <c r="BM262" s="2"/>
      <c r="BP262" s="2"/>
      <c r="CA262" s="10"/>
    </row>
    <row r="263" spans="2:79" customFormat="1" hidden="1" x14ac:dyDescent="0.25">
      <c r="B263" s="12"/>
      <c r="C263" s="12"/>
      <c r="E263" s="2"/>
      <c r="F263" s="2"/>
      <c r="G263" s="2"/>
      <c r="H263" s="2"/>
      <c r="I263" s="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AA263" s="2"/>
      <c r="AB263" s="2"/>
      <c r="AC263" s="2"/>
      <c r="AD263" s="2"/>
      <c r="AE263" s="1"/>
      <c r="AF263" s="2"/>
      <c r="AG263" s="2"/>
      <c r="AH263" s="15"/>
      <c r="AI263" s="2"/>
      <c r="AJ263" s="2"/>
      <c r="AK263" s="15"/>
      <c r="AL263" s="2"/>
      <c r="AM263" s="2"/>
      <c r="AN263" s="2"/>
      <c r="AO263" s="2"/>
      <c r="AP263" s="2"/>
      <c r="AQ263" s="2"/>
      <c r="AR263" s="2"/>
      <c r="AS263" s="2"/>
      <c r="AT263" s="12"/>
      <c r="AU263" s="12"/>
      <c r="AV263" s="2"/>
      <c r="AW263" s="12"/>
      <c r="AX263" s="12"/>
      <c r="AY263" s="1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12"/>
      <c r="BM263" s="2"/>
      <c r="BP263" s="2"/>
      <c r="CA263" s="10"/>
    </row>
    <row r="264" spans="2:79" customFormat="1" hidden="1" x14ac:dyDescent="0.25">
      <c r="B264" s="12"/>
      <c r="C264" s="12"/>
      <c r="E264" s="2"/>
      <c r="F264" s="2"/>
      <c r="G264" s="2"/>
      <c r="H264" s="2"/>
      <c r="I264" s="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AA264" s="2"/>
      <c r="AB264" s="2"/>
      <c r="AC264" s="2"/>
      <c r="AD264" s="2"/>
      <c r="AE264" s="1"/>
      <c r="AF264" s="2"/>
      <c r="AG264" s="2"/>
      <c r="AH264" s="15"/>
      <c r="AI264" s="2"/>
      <c r="AJ264" s="2"/>
      <c r="AK264" s="15"/>
      <c r="AL264" s="2"/>
      <c r="AM264" s="2"/>
      <c r="AN264" s="2"/>
      <c r="AO264" s="2"/>
      <c r="AP264" s="2"/>
      <c r="AQ264" s="2"/>
      <c r="AR264" s="2"/>
      <c r="AS264" s="2"/>
      <c r="AT264" s="12"/>
      <c r="AU264" s="12"/>
      <c r="AV264" s="2"/>
      <c r="AW264" s="12"/>
      <c r="AX264" s="12"/>
      <c r="AY264" s="1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12"/>
      <c r="BM264" s="2"/>
      <c r="BP264" s="2"/>
      <c r="CA264" s="10"/>
    </row>
    <row r="265" spans="2:79" customFormat="1" hidden="1" x14ac:dyDescent="0.25">
      <c r="B265" s="12"/>
      <c r="C265" s="12"/>
      <c r="E265" s="2"/>
      <c r="F265" s="2"/>
      <c r="G265" s="2"/>
      <c r="H265" s="2"/>
      <c r="I265" s="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AA265" s="2"/>
      <c r="AB265" s="2"/>
      <c r="AC265" s="2"/>
      <c r="AD265" s="2"/>
      <c r="AE265" s="1"/>
      <c r="AF265" s="2"/>
      <c r="AG265" s="2"/>
      <c r="AH265" s="15"/>
      <c r="AI265" s="2"/>
      <c r="AJ265" s="2"/>
      <c r="AK265" s="15"/>
      <c r="AL265" s="2"/>
      <c r="AM265" s="2"/>
      <c r="AN265" s="2"/>
      <c r="AO265" s="2"/>
      <c r="AP265" s="2"/>
      <c r="AQ265" s="2"/>
      <c r="AR265" s="2"/>
      <c r="AS265" s="2"/>
      <c r="AT265" s="12"/>
      <c r="AU265" s="12"/>
      <c r="AV265" s="2"/>
      <c r="AW265" s="12"/>
      <c r="AX265" s="12"/>
      <c r="AY265" s="1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12"/>
      <c r="BM265" s="2"/>
      <c r="BP265" s="2"/>
      <c r="CA265" s="10"/>
    </row>
    <row r="266" spans="2:79" customFormat="1" hidden="1" x14ac:dyDescent="0.25">
      <c r="B266" s="12"/>
      <c r="C266" s="12"/>
      <c r="E266" s="2"/>
      <c r="F266" s="2"/>
      <c r="G266" s="2"/>
      <c r="H266" s="2"/>
      <c r="I266" s="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AA266" s="2"/>
      <c r="AB266" s="2"/>
      <c r="AC266" s="2"/>
      <c r="AD266" s="2"/>
      <c r="AE266" s="1"/>
      <c r="AF266" s="2"/>
      <c r="AG266" s="2"/>
      <c r="AH266" s="15"/>
      <c r="AI266" s="2"/>
      <c r="AJ266" s="2"/>
      <c r="AK266" s="15"/>
      <c r="AL266" s="2"/>
      <c r="AM266" s="2"/>
      <c r="AN266" s="2"/>
      <c r="AO266" s="2"/>
      <c r="AP266" s="2"/>
      <c r="AQ266" s="2"/>
      <c r="AR266" s="2"/>
      <c r="AS266" s="2"/>
      <c r="AT266" s="12"/>
      <c r="AU266" s="12"/>
      <c r="AV266" s="2"/>
      <c r="AW266" s="12"/>
      <c r="AX266" s="12"/>
      <c r="AY266" s="1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12"/>
      <c r="BM266" s="2"/>
      <c r="BP266" s="2"/>
      <c r="CA266" s="10"/>
    </row>
    <row r="267" spans="2:79" customFormat="1" hidden="1" x14ac:dyDescent="0.25">
      <c r="B267" s="12"/>
      <c r="C267" s="12"/>
      <c r="E267" s="2"/>
      <c r="F267" s="2"/>
      <c r="G267" s="2"/>
      <c r="H267" s="2"/>
      <c r="I267" s="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AA267" s="2"/>
      <c r="AB267" s="2"/>
      <c r="AC267" s="2"/>
      <c r="AD267" s="2"/>
      <c r="AE267" s="1"/>
      <c r="AF267" s="2"/>
      <c r="AG267" s="2"/>
      <c r="AH267" s="15"/>
      <c r="AI267" s="2"/>
      <c r="AJ267" s="2"/>
      <c r="AK267" s="15"/>
      <c r="AL267" s="2"/>
      <c r="AM267" s="2"/>
      <c r="AN267" s="2"/>
      <c r="AO267" s="2"/>
      <c r="AP267" s="2"/>
      <c r="AQ267" s="2"/>
      <c r="AR267" s="2"/>
      <c r="AS267" s="2"/>
      <c r="AT267" s="12"/>
      <c r="AU267" s="12"/>
      <c r="AV267" s="2"/>
      <c r="AW267" s="12"/>
      <c r="AX267" s="12"/>
      <c r="AY267" s="1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12"/>
      <c r="BM267" s="2"/>
      <c r="BP267" s="2"/>
      <c r="CA267" s="10"/>
    </row>
    <row r="268" spans="2:79" customFormat="1" hidden="1" x14ac:dyDescent="0.25">
      <c r="B268" s="12"/>
      <c r="C268" s="12"/>
      <c r="E268" s="2"/>
      <c r="F268" s="2"/>
      <c r="G268" s="2"/>
      <c r="H268" s="2"/>
      <c r="I268" s="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AA268" s="2"/>
      <c r="AB268" s="2"/>
      <c r="AC268" s="2"/>
      <c r="AD268" s="2"/>
      <c r="AE268" s="1"/>
      <c r="AF268" s="2"/>
      <c r="AG268" s="2"/>
      <c r="AH268" s="15"/>
      <c r="AI268" s="2"/>
      <c r="AJ268" s="2"/>
      <c r="AK268" s="15"/>
      <c r="AL268" s="2"/>
      <c r="AM268" s="2"/>
      <c r="AN268" s="2"/>
      <c r="AO268" s="2"/>
      <c r="AP268" s="2"/>
      <c r="AQ268" s="2"/>
      <c r="AR268" s="2"/>
      <c r="AS268" s="2"/>
      <c r="AT268" s="12"/>
      <c r="AU268" s="12"/>
      <c r="AV268" s="2"/>
      <c r="AW268" s="12"/>
      <c r="AX268" s="12"/>
      <c r="AY268" s="1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12"/>
      <c r="BM268" s="2"/>
      <c r="BP268" s="2"/>
      <c r="CA268" s="10"/>
    </row>
    <row r="269" spans="2:79" customFormat="1" hidden="1" x14ac:dyDescent="0.25">
      <c r="B269" s="12"/>
      <c r="C269" s="12"/>
      <c r="E269" s="2"/>
      <c r="F269" s="2"/>
      <c r="G269" s="2"/>
      <c r="H269" s="2"/>
      <c r="I269" s="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AA269" s="2"/>
      <c r="AB269" s="2"/>
      <c r="AC269" s="2"/>
      <c r="AD269" s="2"/>
      <c r="AE269" s="1"/>
      <c r="AF269" s="2"/>
      <c r="AG269" s="2"/>
      <c r="AH269" s="15"/>
      <c r="AI269" s="2"/>
      <c r="AJ269" s="2"/>
      <c r="AK269" s="15"/>
      <c r="AL269" s="2"/>
      <c r="AM269" s="2"/>
      <c r="AN269" s="2"/>
      <c r="AO269" s="2"/>
      <c r="AP269" s="2"/>
      <c r="AQ269" s="2"/>
      <c r="AR269" s="2"/>
      <c r="AS269" s="2"/>
      <c r="AT269" s="12"/>
      <c r="AU269" s="12"/>
      <c r="AV269" s="2"/>
      <c r="AW269" s="12"/>
      <c r="AX269" s="12"/>
      <c r="AY269" s="1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12"/>
      <c r="BM269" s="2"/>
      <c r="BP269" s="2"/>
      <c r="CA269" s="10"/>
    </row>
    <row r="270" spans="2:79" customFormat="1" hidden="1" x14ac:dyDescent="0.25">
      <c r="B270" s="12"/>
      <c r="C270" s="12"/>
      <c r="E270" s="2"/>
      <c r="F270" s="2"/>
      <c r="G270" s="2"/>
      <c r="H270" s="2"/>
      <c r="I270" s="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AA270" s="2"/>
      <c r="AB270" s="2"/>
      <c r="AC270" s="2"/>
      <c r="AD270" s="2"/>
      <c r="AE270" s="1"/>
      <c r="AF270" s="2"/>
      <c r="AG270" s="2"/>
      <c r="AH270" s="15"/>
      <c r="AI270" s="2"/>
      <c r="AJ270" s="2"/>
      <c r="AK270" s="15"/>
      <c r="AL270" s="2"/>
      <c r="AM270" s="2"/>
      <c r="AN270" s="2"/>
      <c r="AO270" s="2"/>
      <c r="AP270" s="2"/>
      <c r="AQ270" s="2"/>
      <c r="AR270" s="2"/>
      <c r="AS270" s="2"/>
      <c r="AT270" s="12"/>
      <c r="AU270" s="12"/>
      <c r="AV270" s="2"/>
      <c r="AW270" s="12"/>
      <c r="AX270" s="12"/>
      <c r="AY270" s="1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12"/>
      <c r="BM270" s="2"/>
      <c r="BP270" s="2"/>
      <c r="CA270" s="10"/>
    </row>
    <row r="271" spans="2:79" customFormat="1" hidden="1" x14ac:dyDescent="0.25">
      <c r="B271" s="12"/>
      <c r="C271" s="12"/>
      <c r="E271" s="2"/>
      <c r="F271" s="2"/>
      <c r="G271" s="2"/>
      <c r="H271" s="2"/>
      <c r="I271" s="1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AA271" s="2"/>
      <c r="AB271" s="2"/>
      <c r="AC271" s="2"/>
      <c r="AD271" s="2"/>
      <c r="AE271" s="1"/>
      <c r="AF271" s="2"/>
      <c r="AG271" s="2"/>
      <c r="AH271" s="15"/>
      <c r="AI271" s="2"/>
      <c r="AJ271" s="2"/>
      <c r="AK271" s="15"/>
      <c r="AL271" s="2"/>
      <c r="AM271" s="2"/>
      <c r="AN271" s="2"/>
      <c r="AO271" s="2"/>
      <c r="AP271" s="2"/>
      <c r="AQ271" s="2"/>
      <c r="AR271" s="2"/>
      <c r="AS271" s="2"/>
      <c r="AT271" s="12"/>
      <c r="AU271" s="12"/>
      <c r="AV271" s="2"/>
      <c r="AW271" s="12"/>
      <c r="AX271" s="12"/>
      <c r="AY271" s="1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12"/>
      <c r="BM271" s="2"/>
      <c r="BP271" s="2"/>
      <c r="CA271" s="10"/>
    </row>
    <row r="272" spans="2:79" customFormat="1" hidden="1" x14ac:dyDescent="0.25">
      <c r="B272" s="12"/>
      <c r="C272" s="12"/>
      <c r="E272" s="2"/>
      <c r="F272" s="2"/>
      <c r="G272" s="2"/>
      <c r="H272" s="2"/>
      <c r="I272" s="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AA272" s="2"/>
      <c r="AB272" s="2"/>
      <c r="AC272" s="2"/>
      <c r="AD272" s="2"/>
      <c r="AE272" s="1"/>
      <c r="AF272" s="2"/>
      <c r="AG272" s="2"/>
      <c r="AH272" s="15"/>
      <c r="AI272" s="2"/>
      <c r="AJ272" s="2"/>
      <c r="AK272" s="15"/>
      <c r="AL272" s="2"/>
      <c r="AM272" s="2"/>
      <c r="AN272" s="2"/>
      <c r="AO272" s="2"/>
      <c r="AP272" s="2"/>
      <c r="AQ272" s="2"/>
      <c r="AR272" s="2"/>
      <c r="AS272" s="2"/>
      <c r="AT272" s="12"/>
      <c r="AU272" s="12"/>
      <c r="AV272" s="2"/>
      <c r="AW272" s="12"/>
      <c r="AX272" s="12"/>
      <c r="AY272" s="1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12"/>
      <c r="BM272" s="2"/>
      <c r="BP272" s="2"/>
      <c r="CA272" s="10"/>
    </row>
    <row r="273" spans="2:79" customFormat="1" hidden="1" x14ac:dyDescent="0.25">
      <c r="B273" s="12"/>
      <c r="C273" s="12"/>
      <c r="E273" s="2"/>
      <c r="F273" s="2"/>
      <c r="G273" s="2"/>
      <c r="H273" s="2"/>
      <c r="I273" s="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AA273" s="2"/>
      <c r="AB273" s="2"/>
      <c r="AC273" s="2"/>
      <c r="AD273" s="2"/>
      <c r="AE273" s="1"/>
      <c r="AF273" s="2"/>
      <c r="AG273" s="2"/>
      <c r="AH273" s="15"/>
      <c r="AI273" s="2"/>
      <c r="AJ273" s="2"/>
      <c r="AK273" s="15"/>
      <c r="AL273" s="2"/>
      <c r="AM273" s="2"/>
      <c r="AN273" s="2"/>
      <c r="AO273" s="2"/>
      <c r="AP273" s="2"/>
      <c r="AQ273" s="2"/>
      <c r="AR273" s="2"/>
      <c r="AS273" s="2"/>
      <c r="AT273" s="12"/>
      <c r="AU273" s="12"/>
      <c r="AV273" s="2"/>
      <c r="AW273" s="12"/>
      <c r="AX273" s="12"/>
      <c r="AY273" s="1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12"/>
      <c r="BM273" s="2"/>
      <c r="BP273" s="2"/>
      <c r="CA273" s="10"/>
    </row>
    <row r="274" spans="2:79" customFormat="1" hidden="1" x14ac:dyDescent="0.25">
      <c r="B274" s="12"/>
      <c r="C274" s="12"/>
      <c r="E274" s="2"/>
      <c r="F274" s="2"/>
      <c r="G274" s="2"/>
      <c r="H274" s="2"/>
      <c r="I274" s="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AA274" s="2"/>
      <c r="AB274" s="2"/>
      <c r="AC274" s="2"/>
      <c r="AD274" s="2"/>
      <c r="AE274" s="1"/>
      <c r="AF274" s="2"/>
      <c r="AG274" s="2"/>
      <c r="AH274" s="15"/>
      <c r="AI274" s="2"/>
      <c r="AJ274" s="2"/>
      <c r="AK274" s="15"/>
      <c r="AL274" s="2"/>
      <c r="AM274" s="2"/>
      <c r="AN274" s="2"/>
      <c r="AO274" s="2"/>
      <c r="AP274" s="2"/>
      <c r="AQ274" s="2"/>
      <c r="AR274" s="2"/>
      <c r="AS274" s="2"/>
      <c r="AT274" s="12"/>
      <c r="AU274" s="12"/>
      <c r="AV274" s="2"/>
      <c r="AW274" s="12"/>
      <c r="AX274" s="12"/>
      <c r="AY274" s="1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12"/>
      <c r="BM274" s="2"/>
      <c r="BP274" s="2"/>
      <c r="CA274" s="10"/>
    </row>
    <row r="275" spans="2:79" customFormat="1" hidden="1" x14ac:dyDescent="0.25">
      <c r="B275" s="12"/>
      <c r="C275" s="12"/>
      <c r="E275" s="2"/>
      <c r="F275" s="2"/>
      <c r="G275" s="2"/>
      <c r="H275" s="2"/>
      <c r="I275" s="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AA275" s="2"/>
      <c r="AB275" s="2"/>
      <c r="AC275" s="2"/>
      <c r="AD275" s="2"/>
      <c r="AE275" s="1"/>
      <c r="AF275" s="2"/>
      <c r="AG275" s="2"/>
      <c r="AH275" s="15"/>
      <c r="AI275" s="2"/>
      <c r="AJ275" s="2"/>
      <c r="AK275" s="15"/>
      <c r="AL275" s="2"/>
      <c r="AM275" s="2"/>
      <c r="AN275" s="2"/>
      <c r="AO275" s="2"/>
      <c r="AP275" s="2"/>
      <c r="AQ275" s="2"/>
      <c r="AR275" s="2"/>
      <c r="AS275" s="2"/>
      <c r="AT275" s="12"/>
      <c r="AU275" s="12"/>
      <c r="AV275" s="2"/>
      <c r="AW275" s="12"/>
      <c r="AX275" s="12"/>
      <c r="AY275" s="1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12"/>
      <c r="BM275" s="2"/>
      <c r="BP275" s="2"/>
      <c r="CA275" s="10"/>
    </row>
    <row r="276" spans="2:79" customFormat="1" hidden="1" x14ac:dyDescent="0.25">
      <c r="B276" s="12"/>
      <c r="C276" s="12"/>
      <c r="E276" s="2"/>
      <c r="F276" s="2"/>
      <c r="G276" s="2"/>
      <c r="H276" s="2"/>
      <c r="I276" s="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AA276" s="2"/>
      <c r="AB276" s="2"/>
      <c r="AC276" s="2"/>
      <c r="AD276" s="2"/>
      <c r="AE276" s="1"/>
      <c r="AF276" s="2"/>
      <c r="AG276" s="2"/>
      <c r="AH276" s="15"/>
      <c r="AI276" s="2"/>
      <c r="AJ276" s="2"/>
      <c r="AK276" s="15"/>
      <c r="AL276" s="2"/>
      <c r="AM276" s="2"/>
      <c r="AN276" s="2"/>
      <c r="AO276" s="2"/>
      <c r="AP276" s="2"/>
      <c r="AQ276" s="2"/>
      <c r="AR276" s="2"/>
      <c r="AS276" s="2"/>
      <c r="AT276" s="12"/>
      <c r="AU276" s="12"/>
      <c r="AV276" s="2"/>
      <c r="AW276" s="12"/>
      <c r="AX276" s="12"/>
      <c r="AY276" s="1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12"/>
      <c r="BM276" s="2"/>
      <c r="BP276" s="2"/>
      <c r="CA276" s="10"/>
    </row>
    <row r="277" spans="2:79" customFormat="1" hidden="1" x14ac:dyDescent="0.25">
      <c r="B277" s="12"/>
      <c r="C277" s="12"/>
      <c r="E277" s="2"/>
      <c r="F277" s="2"/>
      <c r="G277" s="2"/>
      <c r="H277" s="2"/>
      <c r="I277" s="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AA277" s="2"/>
      <c r="AB277" s="2"/>
      <c r="AC277" s="2"/>
      <c r="AD277" s="2"/>
      <c r="AE277" s="1"/>
      <c r="AF277" s="2"/>
      <c r="AG277" s="2"/>
      <c r="AH277" s="15"/>
      <c r="AI277" s="2"/>
      <c r="AJ277" s="2"/>
      <c r="AK277" s="15"/>
      <c r="AL277" s="2"/>
      <c r="AM277" s="2"/>
      <c r="AN277" s="2"/>
      <c r="AO277" s="2"/>
      <c r="AP277" s="2"/>
      <c r="AQ277" s="2"/>
      <c r="AR277" s="2"/>
      <c r="AS277" s="2"/>
      <c r="AT277" s="12"/>
      <c r="AU277" s="12"/>
      <c r="AV277" s="2"/>
      <c r="AW277" s="12"/>
      <c r="AX277" s="12"/>
      <c r="AY277" s="1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12"/>
      <c r="BM277" s="2"/>
      <c r="BP277" s="2"/>
      <c r="CA277" s="10"/>
    </row>
    <row r="278" spans="2:79" customFormat="1" hidden="1" x14ac:dyDescent="0.25">
      <c r="B278" s="12"/>
      <c r="C278" s="12"/>
      <c r="E278" s="2"/>
      <c r="F278" s="2"/>
      <c r="G278" s="2"/>
      <c r="H278" s="2"/>
      <c r="I278" s="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AA278" s="2"/>
      <c r="AB278" s="2"/>
      <c r="AC278" s="2"/>
      <c r="AD278" s="2"/>
      <c r="AE278" s="1"/>
      <c r="AF278" s="2"/>
      <c r="AG278" s="2"/>
      <c r="AH278" s="15"/>
      <c r="AI278" s="2"/>
      <c r="AJ278" s="2"/>
      <c r="AK278" s="15"/>
      <c r="AL278" s="2"/>
      <c r="AM278" s="2"/>
      <c r="AN278" s="2"/>
      <c r="AO278" s="2"/>
      <c r="AP278" s="2"/>
      <c r="AQ278" s="2"/>
      <c r="AR278" s="2"/>
      <c r="AS278" s="2"/>
      <c r="AT278" s="12"/>
      <c r="AU278" s="12"/>
      <c r="AV278" s="2"/>
      <c r="AW278" s="12"/>
      <c r="AX278" s="12"/>
      <c r="AY278" s="1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12"/>
      <c r="BM278" s="2"/>
      <c r="BP278" s="2"/>
      <c r="CA278" s="10"/>
    </row>
    <row r="279" spans="2:79" customFormat="1" hidden="1" x14ac:dyDescent="0.25">
      <c r="B279" s="12"/>
      <c r="C279" s="12"/>
      <c r="E279" s="2"/>
      <c r="F279" s="2"/>
      <c r="G279" s="2"/>
      <c r="H279" s="2"/>
      <c r="I279" s="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AA279" s="2"/>
      <c r="AB279" s="2"/>
      <c r="AC279" s="2"/>
      <c r="AD279" s="2"/>
      <c r="AE279" s="1"/>
      <c r="AF279" s="2"/>
      <c r="AG279" s="2"/>
      <c r="AH279" s="15"/>
      <c r="AI279" s="2"/>
      <c r="AJ279" s="2"/>
      <c r="AK279" s="15"/>
      <c r="AL279" s="2"/>
      <c r="AM279" s="2"/>
      <c r="AN279" s="2"/>
      <c r="AO279" s="2"/>
      <c r="AP279" s="2"/>
      <c r="AQ279" s="2"/>
      <c r="AR279" s="2"/>
      <c r="AS279" s="2"/>
      <c r="AT279" s="12"/>
      <c r="AU279" s="12"/>
      <c r="AV279" s="2"/>
      <c r="AW279" s="12"/>
      <c r="AX279" s="12"/>
      <c r="AY279" s="1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12"/>
      <c r="BM279" s="2"/>
      <c r="BP279" s="2"/>
      <c r="CA279" s="10"/>
    </row>
    <row r="280" spans="2:79" customFormat="1" hidden="1" x14ac:dyDescent="0.25">
      <c r="B280" s="12"/>
      <c r="C280" s="12"/>
      <c r="E280" s="2"/>
      <c r="F280" s="2"/>
      <c r="G280" s="2"/>
      <c r="H280" s="2"/>
      <c r="I280" s="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AA280" s="2"/>
      <c r="AB280" s="2"/>
      <c r="AC280" s="2"/>
      <c r="AD280" s="2"/>
      <c r="AE280" s="1"/>
      <c r="AF280" s="2"/>
      <c r="AG280" s="2"/>
      <c r="AH280" s="15"/>
      <c r="AI280" s="2"/>
      <c r="AJ280" s="2"/>
      <c r="AK280" s="15"/>
      <c r="AL280" s="2"/>
      <c r="AM280" s="2"/>
      <c r="AN280" s="2"/>
      <c r="AO280" s="2"/>
      <c r="AP280" s="2"/>
      <c r="AQ280" s="2"/>
      <c r="AR280" s="2"/>
      <c r="AS280" s="2"/>
      <c r="AT280" s="12"/>
      <c r="AU280" s="12"/>
      <c r="AV280" s="2"/>
      <c r="AW280" s="12"/>
      <c r="AX280" s="12"/>
      <c r="AY280" s="1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12"/>
      <c r="BM280" s="2"/>
      <c r="BP280" s="2"/>
      <c r="CA280" s="10"/>
    </row>
    <row r="281" spans="2:79" customFormat="1" hidden="1" x14ac:dyDescent="0.25">
      <c r="B281" s="12"/>
      <c r="C281" s="12"/>
      <c r="E281" s="2"/>
      <c r="F281" s="2"/>
      <c r="G281" s="2"/>
      <c r="H281" s="2"/>
      <c r="I281" s="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AA281" s="2"/>
      <c r="AB281" s="2"/>
      <c r="AC281" s="2"/>
      <c r="AD281" s="2"/>
      <c r="AE281" s="1"/>
      <c r="AF281" s="2"/>
      <c r="AG281" s="2"/>
      <c r="AH281" s="15"/>
      <c r="AI281" s="2"/>
      <c r="AJ281" s="2"/>
      <c r="AK281" s="15"/>
      <c r="AL281" s="2"/>
      <c r="AM281" s="2"/>
      <c r="AN281" s="2"/>
      <c r="AO281" s="2"/>
      <c r="AP281" s="2"/>
      <c r="AQ281" s="2"/>
      <c r="AR281" s="2"/>
      <c r="AS281" s="2"/>
      <c r="AT281" s="12"/>
      <c r="AU281" s="12"/>
      <c r="AV281" s="2"/>
      <c r="AW281" s="12"/>
      <c r="AX281" s="12"/>
      <c r="AY281" s="1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12"/>
      <c r="BM281" s="2"/>
      <c r="BP281" s="2"/>
      <c r="CA281" s="10"/>
    </row>
    <row r="282" spans="2:79" customFormat="1" hidden="1" x14ac:dyDescent="0.25">
      <c r="B282" s="12"/>
      <c r="C282" s="12"/>
      <c r="E282" s="2"/>
      <c r="F282" s="2"/>
      <c r="G282" s="2"/>
      <c r="H282" s="2"/>
      <c r="I282" s="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AA282" s="2"/>
      <c r="AB282" s="2"/>
      <c r="AC282" s="2"/>
      <c r="AD282" s="2"/>
      <c r="AE282" s="1"/>
      <c r="AF282" s="2"/>
      <c r="AG282" s="2"/>
      <c r="AH282" s="15"/>
      <c r="AI282" s="2"/>
      <c r="AJ282" s="2"/>
      <c r="AK282" s="15"/>
      <c r="AL282" s="2"/>
      <c r="AM282" s="2"/>
      <c r="AN282" s="2"/>
      <c r="AO282" s="2"/>
      <c r="AP282" s="2"/>
      <c r="AQ282" s="2"/>
      <c r="AR282" s="2"/>
      <c r="AS282" s="2"/>
      <c r="AT282" s="12"/>
      <c r="AU282" s="12"/>
      <c r="AV282" s="2"/>
      <c r="AW282" s="12"/>
      <c r="AX282" s="12"/>
      <c r="AY282" s="1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12"/>
      <c r="BM282" s="2"/>
      <c r="BP282" s="2"/>
      <c r="CA282" s="10"/>
    </row>
    <row r="283" spans="2:79" customFormat="1" hidden="1" x14ac:dyDescent="0.25">
      <c r="B283" s="12"/>
      <c r="C283" s="12"/>
      <c r="E283" s="2"/>
      <c r="F283" s="2"/>
      <c r="G283" s="2"/>
      <c r="H283" s="2"/>
      <c r="I283" s="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AA283" s="2"/>
      <c r="AB283" s="2"/>
      <c r="AC283" s="2"/>
      <c r="AD283" s="2"/>
      <c r="AE283" s="1"/>
      <c r="AF283" s="2"/>
      <c r="AG283" s="2"/>
      <c r="AH283" s="15"/>
      <c r="AI283" s="2"/>
      <c r="AJ283" s="2"/>
      <c r="AK283" s="15"/>
      <c r="AL283" s="2"/>
      <c r="AM283" s="2"/>
      <c r="AN283" s="2"/>
      <c r="AO283" s="2"/>
      <c r="AP283" s="2"/>
      <c r="AQ283" s="2"/>
      <c r="AR283" s="2"/>
      <c r="AS283" s="2"/>
      <c r="AT283" s="12"/>
      <c r="AU283" s="12"/>
      <c r="AV283" s="2"/>
      <c r="AW283" s="12"/>
      <c r="AX283" s="12"/>
      <c r="AY283" s="1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12"/>
      <c r="BM283" s="2"/>
      <c r="BP283" s="2"/>
      <c r="CA283" s="10"/>
    </row>
    <row r="284" spans="2:79" customFormat="1" hidden="1" x14ac:dyDescent="0.25">
      <c r="B284" s="12"/>
      <c r="C284" s="12"/>
      <c r="E284" s="2"/>
      <c r="F284" s="2"/>
      <c r="G284" s="2"/>
      <c r="H284" s="2"/>
      <c r="I284" s="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AA284" s="2"/>
      <c r="AB284" s="2"/>
      <c r="AC284" s="2"/>
      <c r="AD284" s="2"/>
      <c r="AE284" s="1"/>
      <c r="AF284" s="2"/>
      <c r="AG284" s="2"/>
      <c r="AH284" s="15"/>
      <c r="AI284" s="2"/>
      <c r="AJ284" s="2"/>
      <c r="AK284" s="15"/>
      <c r="AL284" s="2"/>
      <c r="AM284" s="2"/>
      <c r="AN284" s="2"/>
      <c r="AO284" s="2"/>
      <c r="AP284" s="2"/>
      <c r="AQ284" s="2"/>
      <c r="AR284" s="2"/>
      <c r="AS284" s="2"/>
      <c r="AT284" s="12"/>
      <c r="AU284" s="12"/>
      <c r="AV284" s="2"/>
      <c r="AW284" s="12"/>
      <c r="AX284" s="12"/>
      <c r="AY284" s="1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12"/>
      <c r="BM284" s="2"/>
      <c r="BP284" s="2"/>
      <c r="CA284" s="10"/>
    </row>
    <row r="285" spans="2:79" customFormat="1" hidden="1" x14ac:dyDescent="0.25">
      <c r="B285" s="12"/>
      <c r="C285" s="12"/>
      <c r="E285" s="2"/>
      <c r="F285" s="2"/>
      <c r="G285" s="2"/>
      <c r="H285" s="2"/>
      <c r="I285" s="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AA285" s="2"/>
      <c r="AB285" s="2"/>
      <c r="AC285" s="2"/>
      <c r="AD285" s="2"/>
      <c r="AE285" s="1"/>
      <c r="AF285" s="2"/>
      <c r="AG285" s="2"/>
      <c r="AH285" s="15"/>
      <c r="AI285" s="2"/>
      <c r="AJ285" s="2"/>
      <c r="AK285" s="15"/>
      <c r="AL285" s="2"/>
      <c r="AM285" s="2"/>
      <c r="AN285" s="2"/>
      <c r="AO285" s="2"/>
      <c r="AP285" s="2"/>
      <c r="AQ285" s="2"/>
      <c r="AR285" s="2"/>
      <c r="AS285" s="2"/>
      <c r="AT285" s="12"/>
      <c r="AU285" s="12"/>
      <c r="AV285" s="2"/>
      <c r="AW285" s="12"/>
      <c r="AX285" s="12"/>
      <c r="AY285" s="1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12"/>
      <c r="BM285" s="2"/>
      <c r="BP285" s="2"/>
      <c r="CA285" s="10"/>
    </row>
    <row r="286" spans="2:79" customFormat="1" hidden="1" x14ac:dyDescent="0.25">
      <c r="B286" s="12"/>
      <c r="C286" s="12"/>
      <c r="E286" s="2"/>
      <c r="F286" s="2"/>
      <c r="G286" s="2"/>
      <c r="H286" s="2"/>
      <c r="I286" s="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AA286" s="2"/>
      <c r="AB286" s="2"/>
      <c r="AC286" s="2"/>
      <c r="AD286" s="2"/>
      <c r="AE286" s="1"/>
      <c r="AF286" s="2"/>
      <c r="AG286" s="2"/>
      <c r="AH286" s="15"/>
      <c r="AI286" s="2"/>
      <c r="AJ286" s="2"/>
      <c r="AK286" s="15"/>
      <c r="AL286" s="2"/>
      <c r="AM286" s="2"/>
      <c r="AN286" s="2"/>
      <c r="AO286" s="2"/>
      <c r="AP286" s="2"/>
      <c r="AQ286" s="2"/>
      <c r="AR286" s="2"/>
      <c r="AS286" s="2"/>
      <c r="AT286" s="12"/>
      <c r="AU286" s="12"/>
      <c r="AV286" s="2"/>
      <c r="AW286" s="12"/>
      <c r="AX286" s="12"/>
      <c r="AY286" s="1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12"/>
      <c r="BM286" s="2"/>
      <c r="BP286" s="2"/>
      <c r="CA286" s="10"/>
    </row>
    <row r="287" spans="2:79" customFormat="1" hidden="1" x14ac:dyDescent="0.25">
      <c r="B287" s="12"/>
      <c r="C287" s="12"/>
      <c r="E287" s="2"/>
      <c r="F287" s="2"/>
      <c r="G287" s="2"/>
      <c r="H287" s="2"/>
      <c r="I287" s="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AA287" s="2"/>
      <c r="AB287" s="2"/>
      <c r="AC287" s="2"/>
      <c r="AD287" s="2"/>
      <c r="AE287" s="1"/>
      <c r="AF287" s="2"/>
      <c r="AG287" s="2"/>
      <c r="AH287" s="15"/>
      <c r="AI287" s="2"/>
      <c r="AJ287" s="2"/>
      <c r="AK287" s="15"/>
      <c r="AL287" s="2"/>
      <c r="AM287" s="2"/>
      <c r="AN287" s="2"/>
      <c r="AO287" s="2"/>
      <c r="AP287" s="2"/>
      <c r="AQ287" s="2"/>
      <c r="AR287" s="2"/>
      <c r="AS287" s="2"/>
      <c r="AT287" s="12"/>
      <c r="AU287" s="12"/>
      <c r="AV287" s="2"/>
      <c r="AW287" s="12"/>
      <c r="AX287" s="12"/>
      <c r="AY287" s="1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12"/>
      <c r="BM287" s="2"/>
      <c r="BP287" s="2"/>
      <c r="CA287" s="10"/>
    </row>
    <row r="288" spans="2:79" customFormat="1" hidden="1" x14ac:dyDescent="0.25">
      <c r="B288" s="12"/>
      <c r="C288" s="12"/>
      <c r="E288" s="2"/>
      <c r="F288" s="2"/>
      <c r="G288" s="2"/>
      <c r="H288" s="2"/>
      <c r="I288" s="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AA288" s="2"/>
      <c r="AB288" s="2"/>
      <c r="AC288" s="2"/>
      <c r="AD288" s="2"/>
      <c r="AE288" s="1"/>
      <c r="AF288" s="2"/>
      <c r="AG288" s="2"/>
      <c r="AH288" s="15"/>
      <c r="AI288" s="2"/>
      <c r="AJ288" s="2"/>
      <c r="AK288" s="15"/>
      <c r="AL288" s="2"/>
      <c r="AM288" s="2"/>
      <c r="AN288" s="2"/>
      <c r="AO288" s="2"/>
      <c r="AP288" s="2"/>
      <c r="AQ288" s="2"/>
      <c r="AR288" s="2"/>
      <c r="AS288" s="2"/>
      <c r="AT288" s="12"/>
      <c r="AU288" s="12"/>
      <c r="AV288" s="2"/>
      <c r="AW288" s="12"/>
      <c r="AX288" s="12"/>
      <c r="AY288" s="1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12"/>
      <c r="BM288" s="2"/>
      <c r="BP288" s="2"/>
      <c r="CA288" s="10"/>
    </row>
    <row r="289" spans="2:79" customFormat="1" hidden="1" x14ac:dyDescent="0.25">
      <c r="B289" s="12"/>
      <c r="C289" s="12"/>
      <c r="E289" s="2"/>
      <c r="F289" s="2"/>
      <c r="G289" s="2"/>
      <c r="H289" s="2"/>
      <c r="I289" s="1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AA289" s="2"/>
      <c r="AB289" s="2"/>
      <c r="AC289" s="2"/>
      <c r="AD289" s="2"/>
      <c r="AE289" s="1"/>
      <c r="AF289" s="2"/>
      <c r="AG289" s="2"/>
      <c r="AH289" s="15"/>
      <c r="AI289" s="2"/>
      <c r="AJ289" s="2"/>
      <c r="AK289" s="15"/>
      <c r="AL289" s="2"/>
      <c r="AM289" s="2"/>
      <c r="AN289" s="2"/>
      <c r="AO289" s="2"/>
      <c r="AP289" s="2"/>
      <c r="AQ289" s="2"/>
      <c r="AR289" s="2"/>
      <c r="AS289" s="2"/>
      <c r="AT289" s="12"/>
      <c r="AU289" s="12"/>
      <c r="AV289" s="2"/>
      <c r="AW289" s="12"/>
      <c r="AX289" s="12"/>
      <c r="AY289" s="1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12"/>
      <c r="BM289" s="2"/>
      <c r="BP289" s="2"/>
      <c r="CA289" s="10"/>
    </row>
    <row r="290" spans="2:79" customFormat="1" hidden="1" x14ac:dyDescent="0.25">
      <c r="B290" s="12"/>
      <c r="C290" s="12"/>
      <c r="E290" s="2"/>
      <c r="F290" s="2"/>
      <c r="G290" s="2"/>
      <c r="H290" s="2"/>
      <c r="I290" s="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AA290" s="2"/>
      <c r="AB290" s="2"/>
      <c r="AC290" s="2"/>
      <c r="AD290" s="2"/>
      <c r="AE290" s="1"/>
      <c r="AF290" s="2"/>
      <c r="AG290" s="2"/>
      <c r="AH290" s="15"/>
      <c r="AI290" s="2"/>
      <c r="AJ290" s="2"/>
      <c r="AK290" s="15"/>
      <c r="AL290" s="2"/>
      <c r="AM290" s="2"/>
      <c r="AN290" s="2"/>
      <c r="AO290" s="2"/>
      <c r="AP290" s="2"/>
      <c r="AQ290" s="2"/>
      <c r="AR290" s="2"/>
      <c r="AS290" s="2"/>
      <c r="AT290" s="12"/>
      <c r="AU290" s="12"/>
      <c r="AV290" s="2"/>
      <c r="AW290" s="12"/>
      <c r="AX290" s="12"/>
      <c r="AY290" s="1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12"/>
      <c r="BM290" s="2"/>
      <c r="BP290" s="2"/>
      <c r="CA290" s="10"/>
    </row>
    <row r="291" spans="2:79" customFormat="1" hidden="1" x14ac:dyDescent="0.25">
      <c r="B291" s="12"/>
      <c r="C291" s="12"/>
      <c r="E291" s="2"/>
      <c r="F291" s="2"/>
      <c r="G291" s="2"/>
      <c r="H291" s="2"/>
      <c r="I291" s="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AA291" s="2"/>
      <c r="AB291" s="2"/>
      <c r="AC291" s="2"/>
      <c r="AD291" s="2"/>
      <c r="AE291" s="1"/>
      <c r="AF291" s="2"/>
      <c r="AG291" s="2"/>
      <c r="AH291" s="15"/>
      <c r="AI291" s="2"/>
      <c r="AJ291" s="2"/>
      <c r="AK291" s="15"/>
      <c r="AL291" s="2"/>
      <c r="AM291" s="2"/>
      <c r="AN291" s="2"/>
      <c r="AO291" s="2"/>
      <c r="AP291" s="2"/>
      <c r="AQ291" s="2"/>
      <c r="AR291" s="2"/>
      <c r="AS291" s="2"/>
      <c r="AT291" s="12"/>
      <c r="AU291" s="12"/>
      <c r="AV291" s="2"/>
      <c r="AW291" s="12"/>
      <c r="AX291" s="12"/>
      <c r="AY291" s="1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12"/>
      <c r="BM291" s="2"/>
      <c r="BP291" s="2"/>
      <c r="CA291" s="10"/>
    </row>
    <row r="292" spans="2:79" customFormat="1" hidden="1" x14ac:dyDescent="0.25">
      <c r="B292" s="12"/>
      <c r="C292" s="12"/>
      <c r="E292" s="2"/>
      <c r="F292" s="2"/>
      <c r="G292" s="2"/>
      <c r="H292" s="2"/>
      <c r="I292" s="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AA292" s="2"/>
      <c r="AB292" s="2"/>
      <c r="AC292" s="2"/>
      <c r="AD292" s="2"/>
      <c r="AE292" s="1"/>
      <c r="AF292" s="2"/>
      <c r="AG292" s="2"/>
      <c r="AH292" s="15"/>
      <c r="AI292" s="2"/>
      <c r="AJ292" s="2"/>
      <c r="AK292" s="15"/>
      <c r="AL292" s="2"/>
      <c r="AM292" s="2"/>
      <c r="AN292" s="2"/>
      <c r="AO292" s="2"/>
      <c r="AP292" s="2"/>
      <c r="AQ292" s="2"/>
      <c r="AR292" s="2"/>
      <c r="AS292" s="2"/>
      <c r="AT292" s="12"/>
      <c r="AU292" s="12"/>
      <c r="AV292" s="2"/>
      <c r="AW292" s="12"/>
      <c r="AX292" s="12"/>
      <c r="AY292" s="1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12"/>
      <c r="BM292" s="2"/>
      <c r="BP292" s="2"/>
      <c r="CA292" s="10"/>
    </row>
    <row r="293" spans="2:79" customFormat="1" hidden="1" x14ac:dyDescent="0.25">
      <c r="B293" s="12"/>
      <c r="C293" s="12"/>
      <c r="E293" s="2"/>
      <c r="F293" s="2"/>
      <c r="G293" s="2"/>
      <c r="H293" s="2"/>
      <c r="I293" s="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AA293" s="2"/>
      <c r="AB293" s="2"/>
      <c r="AC293" s="2"/>
      <c r="AD293" s="2"/>
      <c r="AE293" s="1"/>
      <c r="AF293" s="2"/>
      <c r="AG293" s="2"/>
      <c r="AH293" s="15"/>
      <c r="AI293" s="2"/>
      <c r="AJ293" s="2"/>
      <c r="AK293" s="15"/>
      <c r="AL293" s="2"/>
      <c r="AM293" s="2"/>
      <c r="AN293" s="2"/>
      <c r="AO293" s="2"/>
      <c r="AP293" s="2"/>
      <c r="AQ293" s="2"/>
      <c r="AR293" s="2"/>
      <c r="AS293" s="2"/>
      <c r="AT293" s="12"/>
      <c r="AU293" s="12"/>
      <c r="AV293" s="2"/>
      <c r="AW293" s="12"/>
      <c r="AX293" s="12"/>
      <c r="AY293" s="1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12"/>
      <c r="BM293" s="2"/>
      <c r="BP293" s="2"/>
      <c r="CA293" s="10"/>
    </row>
    <row r="294" spans="2:79" customFormat="1" hidden="1" x14ac:dyDescent="0.25">
      <c r="B294" s="12"/>
      <c r="C294" s="12"/>
      <c r="E294" s="2"/>
      <c r="F294" s="2"/>
      <c r="G294" s="2"/>
      <c r="H294" s="2"/>
      <c r="I294" s="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AA294" s="2"/>
      <c r="AB294" s="2"/>
      <c r="AC294" s="2"/>
      <c r="AD294" s="2"/>
      <c r="AE294" s="1"/>
      <c r="AF294" s="2"/>
      <c r="AG294" s="2"/>
      <c r="AH294" s="15"/>
      <c r="AI294" s="2"/>
      <c r="AJ294" s="2"/>
      <c r="AK294" s="15"/>
      <c r="AL294" s="2"/>
      <c r="AM294" s="2"/>
      <c r="AN294" s="2"/>
      <c r="AO294" s="2"/>
      <c r="AP294" s="2"/>
      <c r="AQ294" s="2"/>
      <c r="AR294" s="2"/>
      <c r="AS294" s="2"/>
      <c r="AT294" s="12"/>
      <c r="AU294" s="12"/>
      <c r="AV294" s="2"/>
      <c r="AW294" s="12"/>
      <c r="AX294" s="12"/>
      <c r="AY294" s="1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12"/>
      <c r="BM294" s="2"/>
      <c r="BP294" s="2"/>
      <c r="CA294" s="10"/>
    </row>
    <row r="295" spans="2:79" customFormat="1" hidden="1" x14ac:dyDescent="0.25">
      <c r="B295" s="12"/>
      <c r="C295" s="12"/>
      <c r="E295" s="2"/>
      <c r="F295" s="2"/>
      <c r="G295" s="2"/>
      <c r="H295" s="2"/>
      <c r="I295" s="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AA295" s="2"/>
      <c r="AB295" s="2"/>
      <c r="AC295" s="2"/>
      <c r="AD295" s="2"/>
      <c r="AE295" s="1"/>
      <c r="AF295" s="2"/>
      <c r="AG295" s="2"/>
      <c r="AH295" s="15"/>
      <c r="AI295" s="2"/>
      <c r="AJ295" s="2"/>
      <c r="AK295" s="15"/>
      <c r="AL295" s="2"/>
      <c r="AM295" s="2"/>
      <c r="AN295" s="2"/>
      <c r="AO295" s="2"/>
      <c r="AP295" s="2"/>
      <c r="AQ295" s="2"/>
      <c r="AR295" s="2"/>
      <c r="AS295" s="2"/>
      <c r="AT295" s="12"/>
      <c r="AU295" s="12"/>
      <c r="AV295" s="2"/>
      <c r="AW295" s="12"/>
      <c r="AX295" s="12"/>
      <c r="AY295" s="1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12"/>
      <c r="BM295" s="2"/>
      <c r="BP295" s="2"/>
      <c r="CA295" s="10"/>
    </row>
    <row r="296" spans="2:79" customFormat="1" hidden="1" x14ac:dyDescent="0.25">
      <c r="B296" s="12"/>
      <c r="C296" s="12"/>
      <c r="E296" s="2"/>
      <c r="F296" s="2"/>
      <c r="G296" s="2"/>
      <c r="H296" s="2"/>
      <c r="I296" s="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AA296" s="2"/>
      <c r="AB296" s="2"/>
      <c r="AC296" s="2"/>
      <c r="AD296" s="2"/>
      <c r="AE296" s="1"/>
      <c r="AF296" s="2"/>
      <c r="AG296" s="2"/>
      <c r="AH296" s="15"/>
      <c r="AI296" s="2"/>
      <c r="AJ296" s="2"/>
      <c r="AK296" s="15"/>
      <c r="AL296" s="2"/>
      <c r="AM296" s="2"/>
      <c r="AN296" s="2"/>
      <c r="AO296" s="2"/>
      <c r="AP296" s="2"/>
      <c r="AQ296" s="2"/>
      <c r="AR296" s="2"/>
      <c r="AS296" s="2"/>
      <c r="AT296" s="12"/>
      <c r="AU296" s="12"/>
      <c r="AV296" s="2"/>
      <c r="AW296" s="12"/>
      <c r="AX296" s="12"/>
      <c r="AY296" s="1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12"/>
      <c r="BM296" s="2"/>
      <c r="BP296" s="2"/>
      <c r="CA296" s="10"/>
    </row>
    <row r="297" spans="2:79" customFormat="1" hidden="1" x14ac:dyDescent="0.25">
      <c r="B297" s="12"/>
      <c r="C297" s="12"/>
      <c r="E297" s="2"/>
      <c r="F297" s="2"/>
      <c r="G297" s="2"/>
      <c r="H297" s="2"/>
      <c r="I297" s="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AA297" s="2"/>
      <c r="AB297" s="2"/>
      <c r="AC297" s="2"/>
      <c r="AD297" s="2"/>
      <c r="AE297" s="1"/>
      <c r="AF297" s="2"/>
      <c r="AG297" s="2"/>
      <c r="AH297" s="15"/>
      <c r="AI297" s="2"/>
      <c r="AJ297" s="2"/>
      <c r="AK297" s="15"/>
      <c r="AL297" s="2"/>
      <c r="AM297" s="2"/>
      <c r="AN297" s="2"/>
      <c r="AO297" s="2"/>
      <c r="AP297" s="2"/>
      <c r="AQ297" s="2"/>
      <c r="AR297" s="2"/>
      <c r="AS297" s="2"/>
      <c r="AT297" s="12"/>
      <c r="AU297" s="12"/>
      <c r="AV297" s="2"/>
      <c r="AW297" s="12"/>
      <c r="AX297" s="12"/>
      <c r="AY297" s="1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12"/>
      <c r="BM297" s="2"/>
      <c r="BP297" s="2"/>
      <c r="CA297" s="10"/>
    </row>
    <row r="298" spans="2:79" customFormat="1" hidden="1" x14ac:dyDescent="0.25">
      <c r="B298" s="12"/>
      <c r="C298" s="12"/>
      <c r="E298" s="2"/>
      <c r="F298" s="2"/>
      <c r="G298" s="2"/>
      <c r="H298" s="2"/>
      <c r="I298" s="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AA298" s="2"/>
      <c r="AB298" s="2"/>
      <c r="AC298" s="2"/>
      <c r="AD298" s="2"/>
      <c r="AE298" s="1"/>
      <c r="AF298" s="2"/>
      <c r="AG298" s="2"/>
      <c r="AH298" s="15"/>
      <c r="AI298" s="2"/>
      <c r="AJ298" s="2"/>
      <c r="AK298" s="15"/>
      <c r="AL298" s="2"/>
      <c r="AM298" s="2"/>
      <c r="AN298" s="2"/>
      <c r="AO298" s="2"/>
      <c r="AP298" s="2"/>
      <c r="AQ298" s="2"/>
      <c r="AR298" s="2"/>
      <c r="AS298" s="2"/>
      <c r="AT298" s="12"/>
      <c r="AU298" s="12"/>
      <c r="AV298" s="2"/>
      <c r="AW298" s="12"/>
      <c r="AX298" s="12"/>
      <c r="AY298" s="1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12"/>
      <c r="BM298" s="2"/>
      <c r="BP298" s="2"/>
      <c r="CA298" s="10"/>
    </row>
    <row r="299" spans="2:79" customFormat="1" hidden="1" x14ac:dyDescent="0.25">
      <c r="B299" s="12"/>
      <c r="C299" s="12"/>
      <c r="E299" s="2"/>
      <c r="F299" s="2"/>
      <c r="G299" s="2"/>
      <c r="H299" s="2"/>
      <c r="I299" s="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AA299" s="2"/>
      <c r="AB299" s="2"/>
      <c r="AC299" s="2"/>
      <c r="AD299" s="2"/>
      <c r="AE299" s="1"/>
      <c r="AF299" s="2"/>
      <c r="AG299" s="2"/>
      <c r="AH299" s="15"/>
      <c r="AI299" s="2"/>
      <c r="AJ299" s="2"/>
      <c r="AK299" s="15"/>
      <c r="AL299" s="2"/>
      <c r="AM299" s="2"/>
      <c r="AN299" s="2"/>
      <c r="AO299" s="2"/>
      <c r="AP299" s="2"/>
      <c r="AQ299" s="2"/>
      <c r="AR299" s="2"/>
      <c r="AS299" s="2"/>
      <c r="AT299" s="12"/>
      <c r="AU299" s="12"/>
      <c r="AV299" s="2"/>
      <c r="AW299" s="12"/>
      <c r="AX299" s="12"/>
      <c r="AY299" s="1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12"/>
      <c r="BM299" s="2"/>
      <c r="BP299" s="2"/>
      <c r="CA299" s="10"/>
    </row>
    <row r="300" spans="2:79" customFormat="1" hidden="1" x14ac:dyDescent="0.25">
      <c r="B300" s="12"/>
      <c r="C300" s="12"/>
      <c r="E300" s="2"/>
      <c r="F300" s="2"/>
      <c r="G300" s="2"/>
      <c r="H300" s="2"/>
      <c r="I300" s="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AA300" s="2"/>
      <c r="AB300" s="2"/>
      <c r="AC300" s="2"/>
      <c r="AD300" s="2"/>
      <c r="AE300" s="1"/>
      <c r="AF300" s="2"/>
      <c r="AG300" s="2"/>
      <c r="AH300" s="15"/>
      <c r="AI300" s="2"/>
      <c r="AJ300" s="2"/>
      <c r="AK300" s="15"/>
      <c r="AL300" s="2"/>
      <c r="AM300" s="2"/>
      <c r="AN300" s="2"/>
      <c r="AO300" s="2"/>
      <c r="AP300" s="2"/>
      <c r="AQ300" s="2"/>
      <c r="AR300" s="2"/>
      <c r="AS300" s="2"/>
      <c r="AT300" s="12"/>
      <c r="AU300" s="12"/>
      <c r="AV300" s="2"/>
      <c r="AW300" s="12"/>
      <c r="AX300" s="12"/>
      <c r="AY300" s="1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12"/>
      <c r="BM300" s="2"/>
      <c r="BP300" s="2"/>
      <c r="CA300" s="10"/>
    </row>
    <row r="301" spans="2:79" customFormat="1" hidden="1" x14ac:dyDescent="0.25">
      <c r="B301" s="12"/>
      <c r="C301" s="12"/>
      <c r="E301" s="2"/>
      <c r="F301" s="2"/>
      <c r="G301" s="2"/>
      <c r="H301" s="2"/>
      <c r="I301" s="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AA301" s="2"/>
      <c r="AB301" s="2"/>
      <c r="AC301" s="2"/>
      <c r="AD301" s="2"/>
      <c r="AE301" s="1"/>
      <c r="AF301" s="2"/>
      <c r="AG301" s="2"/>
      <c r="AH301" s="15"/>
      <c r="AI301" s="2"/>
      <c r="AJ301" s="2"/>
      <c r="AK301" s="15"/>
      <c r="AL301" s="2"/>
      <c r="AM301" s="2"/>
      <c r="AN301" s="2"/>
      <c r="AO301" s="2"/>
      <c r="AP301" s="2"/>
      <c r="AQ301" s="2"/>
      <c r="AR301" s="2"/>
      <c r="AS301" s="2"/>
      <c r="AT301" s="12"/>
      <c r="AU301" s="12"/>
      <c r="AV301" s="2"/>
      <c r="AW301" s="12"/>
      <c r="AX301" s="12"/>
      <c r="AY301" s="1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12"/>
      <c r="BM301" s="2"/>
      <c r="BP301" s="2"/>
      <c r="CA301" s="10"/>
    </row>
    <row r="302" spans="2:79" customFormat="1" hidden="1" x14ac:dyDescent="0.25">
      <c r="B302" s="12"/>
      <c r="C302" s="12"/>
      <c r="E302" s="2"/>
      <c r="F302" s="2"/>
      <c r="G302" s="2"/>
      <c r="H302" s="2"/>
      <c r="I302" s="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AA302" s="2"/>
      <c r="AB302" s="2"/>
      <c r="AC302" s="2"/>
      <c r="AD302" s="2"/>
      <c r="AE302" s="1"/>
      <c r="AF302" s="2"/>
      <c r="AG302" s="2"/>
      <c r="AH302" s="15"/>
      <c r="AI302" s="2"/>
      <c r="AJ302" s="2"/>
      <c r="AK302" s="15"/>
      <c r="AL302" s="2"/>
      <c r="AM302" s="2"/>
      <c r="AN302" s="2"/>
      <c r="AO302" s="2"/>
      <c r="AP302" s="2"/>
      <c r="AQ302" s="2"/>
      <c r="AR302" s="2"/>
      <c r="AS302" s="2"/>
      <c r="AT302" s="12"/>
      <c r="AU302" s="12"/>
      <c r="AV302" s="2"/>
      <c r="AW302" s="12"/>
      <c r="AX302" s="12"/>
      <c r="AY302" s="1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12"/>
      <c r="BM302" s="2"/>
      <c r="BP302" s="2"/>
      <c r="CA302" s="10"/>
    </row>
    <row r="303" spans="2:79" customFormat="1" hidden="1" x14ac:dyDescent="0.25">
      <c r="B303" s="12"/>
      <c r="C303" s="12"/>
      <c r="E303" s="2"/>
      <c r="F303" s="2"/>
      <c r="G303" s="2"/>
      <c r="H303" s="2"/>
      <c r="I303" s="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AA303" s="2"/>
      <c r="AB303" s="2"/>
      <c r="AC303" s="2"/>
      <c r="AD303" s="2"/>
      <c r="AE303" s="1"/>
      <c r="AF303" s="2"/>
      <c r="AG303" s="2"/>
      <c r="AH303" s="15"/>
      <c r="AI303" s="2"/>
      <c r="AJ303" s="2"/>
      <c r="AK303" s="15"/>
      <c r="AL303" s="2"/>
      <c r="AM303" s="2"/>
      <c r="AN303" s="2"/>
      <c r="AO303" s="2"/>
      <c r="AP303" s="2"/>
      <c r="AQ303" s="2"/>
      <c r="AR303" s="2"/>
      <c r="AS303" s="2"/>
      <c r="AT303" s="12"/>
      <c r="AU303" s="12"/>
      <c r="AV303" s="2"/>
      <c r="AW303" s="12"/>
      <c r="AX303" s="12"/>
      <c r="AY303" s="1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12"/>
      <c r="BM303" s="2"/>
      <c r="BP303" s="2"/>
      <c r="CA303" s="10"/>
    </row>
    <row r="304" spans="2:79" customFormat="1" hidden="1" x14ac:dyDescent="0.25">
      <c r="B304" s="12"/>
      <c r="C304" s="12"/>
      <c r="E304" s="2"/>
      <c r="F304" s="2"/>
      <c r="G304" s="2"/>
      <c r="H304" s="2"/>
      <c r="I304" s="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AA304" s="2"/>
      <c r="AB304" s="2"/>
      <c r="AC304" s="2"/>
      <c r="AD304" s="2"/>
      <c r="AE304" s="1"/>
      <c r="AF304" s="2"/>
      <c r="AG304" s="2"/>
      <c r="AH304" s="15"/>
      <c r="AI304" s="2"/>
      <c r="AJ304" s="2"/>
      <c r="AK304" s="15"/>
      <c r="AL304" s="2"/>
      <c r="AM304" s="2"/>
      <c r="AN304" s="2"/>
      <c r="AO304" s="2"/>
      <c r="AP304" s="2"/>
      <c r="AQ304" s="2"/>
      <c r="AR304" s="2"/>
      <c r="AS304" s="2"/>
      <c r="AT304" s="12"/>
      <c r="AU304" s="12"/>
      <c r="AV304" s="2"/>
      <c r="AW304" s="12"/>
      <c r="AX304" s="12"/>
      <c r="AY304" s="1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12"/>
      <c r="BM304" s="2"/>
      <c r="BP304" s="2"/>
      <c r="CA304" s="10"/>
    </row>
    <row r="305" spans="2:79" customFormat="1" hidden="1" x14ac:dyDescent="0.25">
      <c r="B305" s="12"/>
      <c r="C305" s="12"/>
      <c r="E305" s="2"/>
      <c r="F305" s="2"/>
      <c r="G305" s="2"/>
      <c r="H305" s="2"/>
      <c r="I305" s="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AA305" s="2"/>
      <c r="AB305" s="2"/>
      <c r="AC305" s="2"/>
      <c r="AD305" s="2"/>
      <c r="AE305" s="1"/>
      <c r="AF305" s="2"/>
      <c r="AG305" s="2"/>
      <c r="AH305" s="15"/>
      <c r="AI305" s="2"/>
      <c r="AJ305" s="2"/>
      <c r="AK305" s="15"/>
      <c r="AL305" s="2"/>
      <c r="AM305" s="2"/>
      <c r="AN305" s="2"/>
      <c r="AO305" s="2"/>
      <c r="AP305" s="2"/>
      <c r="AQ305" s="2"/>
      <c r="AR305" s="2"/>
      <c r="AS305" s="2"/>
      <c r="AT305" s="12"/>
      <c r="AU305" s="12"/>
      <c r="AV305" s="2"/>
      <c r="AW305" s="12"/>
      <c r="AX305" s="12"/>
      <c r="AY305" s="1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12"/>
      <c r="BM305" s="2"/>
      <c r="BP305" s="2"/>
      <c r="CA305" s="10"/>
    </row>
    <row r="306" spans="2:79" customFormat="1" hidden="1" x14ac:dyDescent="0.25">
      <c r="B306" s="12"/>
      <c r="C306" s="12"/>
      <c r="E306" s="2"/>
      <c r="F306" s="2"/>
      <c r="G306" s="2"/>
      <c r="H306" s="2"/>
      <c r="I306" s="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AA306" s="2"/>
      <c r="AB306" s="2"/>
      <c r="AC306" s="2"/>
      <c r="AD306" s="2"/>
      <c r="AE306" s="1"/>
      <c r="AF306" s="2"/>
      <c r="AG306" s="2"/>
      <c r="AH306" s="15"/>
      <c r="AI306" s="2"/>
      <c r="AJ306" s="2"/>
      <c r="AK306" s="15"/>
      <c r="AL306" s="2"/>
      <c r="AM306" s="2"/>
      <c r="AN306" s="2"/>
      <c r="AO306" s="2"/>
      <c r="AP306" s="2"/>
      <c r="AQ306" s="2"/>
      <c r="AR306" s="2"/>
      <c r="AS306" s="2"/>
      <c r="AT306" s="12"/>
      <c r="AU306" s="12"/>
      <c r="AV306" s="2"/>
      <c r="AW306" s="12"/>
      <c r="AX306" s="12"/>
      <c r="AY306" s="1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12"/>
      <c r="BM306" s="2"/>
      <c r="BP306" s="2"/>
      <c r="CA306" s="10"/>
    </row>
    <row r="307" spans="2:79" customFormat="1" hidden="1" x14ac:dyDescent="0.25">
      <c r="B307" s="12"/>
      <c r="C307" s="12"/>
      <c r="E307" s="2"/>
      <c r="F307" s="2"/>
      <c r="G307" s="2"/>
      <c r="H307" s="2"/>
      <c r="I307" s="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AA307" s="2"/>
      <c r="AB307" s="2"/>
      <c r="AC307" s="2"/>
      <c r="AD307" s="2"/>
      <c r="AE307" s="1"/>
      <c r="AF307" s="2"/>
      <c r="AG307" s="2"/>
      <c r="AH307" s="15"/>
      <c r="AI307" s="2"/>
      <c r="AJ307" s="2"/>
      <c r="AK307" s="15"/>
      <c r="AL307" s="2"/>
      <c r="AM307" s="2"/>
      <c r="AN307" s="2"/>
      <c r="AO307" s="2"/>
      <c r="AP307" s="2"/>
      <c r="AQ307" s="2"/>
      <c r="AR307" s="2"/>
      <c r="AS307" s="2"/>
      <c r="AT307" s="12"/>
      <c r="AU307" s="12"/>
      <c r="AV307" s="2"/>
      <c r="AW307" s="12"/>
      <c r="AX307" s="12"/>
      <c r="AY307" s="1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12"/>
      <c r="BM307" s="2"/>
      <c r="BP307" s="2"/>
      <c r="CA307" s="10"/>
    </row>
    <row r="308" spans="2:79" customFormat="1" hidden="1" x14ac:dyDescent="0.25">
      <c r="B308" s="12"/>
      <c r="C308" s="12"/>
      <c r="E308" s="2"/>
      <c r="F308" s="2"/>
      <c r="G308" s="2"/>
      <c r="H308" s="2"/>
      <c r="I308" s="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AA308" s="2"/>
      <c r="AB308" s="2"/>
      <c r="AC308" s="2"/>
      <c r="AD308" s="2"/>
      <c r="AE308" s="1"/>
      <c r="AF308" s="2"/>
      <c r="AG308" s="2"/>
      <c r="AH308" s="15"/>
      <c r="AI308" s="2"/>
      <c r="AJ308" s="2"/>
      <c r="AK308" s="15"/>
      <c r="AL308" s="2"/>
      <c r="AM308" s="2"/>
      <c r="AN308" s="2"/>
      <c r="AO308" s="2"/>
      <c r="AP308" s="2"/>
      <c r="AQ308" s="2"/>
      <c r="AR308" s="2"/>
      <c r="AS308" s="2"/>
      <c r="AT308" s="12"/>
      <c r="AU308" s="12"/>
      <c r="AV308" s="2"/>
      <c r="AW308" s="12"/>
      <c r="AX308" s="12"/>
      <c r="AY308" s="1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12"/>
      <c r="BM308" s="2"/>
      <c r="BP308" s="2"/>
      <c r="CA308" s="10"/>
    </row>
    <row r="309" spans="2:79" customFormat="1" hidden="1" x14ac:dyDescent="0.25">
      <c r="B309" s="12"/>
      <c r="C309" s="12"/>
      <c r="E309" s="2"/>
      <c r="F309" s="2"/>
      <c r="G309" s="2"/>
      <c r="H309" s="2"/>
      <c r="I309" s="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AA309" s="2"/>
      <c r="AB309" s="2"/>
      <c r="AC309" s="2"/>
      <c r="AD309" s="2"/>
      <c r="AE309" s="1"/>
      <c r="AF309" s="2"/>
      <c r="AG309" s="2"/>
      <c r="AH309" s="15"/>
      <c r="AI309" s="2"/>
      <c r="AJ309" s="2"/>
      <c r="AK309" s="15"/>
      <c r="AL309" s="2"/>
      <c r="AM309" s="2"/>
      <c r="AN309" s="2"/>
      <c r="AO309" s="2"/>
      <c r="AP309" s="2"/>
      <c r="AQ309" s="2"/>
      <c r="AR309" s="2"/>
      <c r="AS309" s="2"/>
      <c r="AT309" s="12"/>
      <c r="AU309" s="12"/>
      <c r="AV309" s="2"/>
      <c r="AW309" s="12"/>
      <c r="AX309" s="12"/>
      <c r="AY309" s="1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12"/>
      <c r="BM309" s="2"/>
      <c r="BP309" s="2"/>
      <c r="CA309" s="10"/>
    </row>
    <row r="310" spans="2:79" customFormat="1" hidden="1" x14ac:dyDescent="0.25">
      <c r="B310" s="12"/>
      <c r="C310" s="12"/>
      <c r="E310" s="2"/>
      <c r="F310" s="2"/>
      <c r="G310" s="2"/>
      <c r="H310" s="2"/>
      <c r="I310" s="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AA310" s="2"/>
      <c r="AB310" s="2"/>
      <c r="AC310" s="2"/>
      <c r="AD310" s="2"/>
      <c r="AE310" s="1"/>
      <c r="AF310" s="2"/>
      <c r="AG310" s="2"/>
      <c r="AH310" s="15"/>
      <c r="AI310" s="2"/>
      <c r="AJ310" s="2"/>
      <c r="AK310" s="15"/>
      <c r="AL310" s="2"/>
      <c r="AM310" s="2"/>
      <c r="AN310" s="2"/>
      <c r="AO310" s="2"/>
      <c r="AP310" s="2"/>
      <c r="AQ310" s="2"/>
      <c r="AR310" s="2"/>
      <c r="AS310" s="2"/>
      <c r="AT310" s="12"/>
      <c r="AU310" s="12"/>
      <c r="AV310" s="2"/>
      <c r="AW310" s="12"/>
      <c r="AX310" s="12"/>
      <c r="AY310" s="1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12"/>
      <c r="BM310" s="2"/>
      <c r="BP310" s="2"/>
      <c r="CA310" s="10"/>
    </row>
    <row r="311" spans="2:79" customFormat="1" hidden="1" x14ac:dyDescent="0.25">
      <c r="B311" s="12"/>
      <c r="C311" s="12"/>
      <c r="E311" s="2"/>
      <c r="F311" s="2"/>
      <c r="G311" s="2"/>
      <c r="H311" s="2"/>
      <c r="I311" s="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AA311" s="2"/>
      <c r="AB311" s="2"/>
      <c r="AC311" s="2"/>
      <c r="AD311" s="2"/>
      <c r="AE311" s="1"/>
      <c r="AF311" s="2"/>
      <c r="AG311" s="2"/>
      <c r="AH311" s="15"/>
      <c r="AI311" s="2"/>
      <c r="AJ311" s="2"/>
      <c r="AK311" s="15"/>
      <c r="AL311" s="2"/>
      <c r="AM311" s="2"/>
      <c r="AN311" s="2"/>
      <c r="AO311" s="2"/>
      <c r="AP311" s="2"/>
      <c r="AQ311" s="2"/>
      <c r="AR311" s="2"/>
      <c r="AS311" s="2"/>
      <c r="AT311" s="12"/>
      <c r="AU311" s="12"/>
      <c r="AV311" s="2"/>
      <c r="AW311" s="12"/>
      <c r="AX311" s="12"/>
      <c r="AY311" s="1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12"/>
      <c r="BM311" s="2"/>
      <c r="BP311" s="2"/>
      <c r="CA311" s="10"/>
    </row>
    <row r="312" spans="2:79" customFormat="1" hidden="1" x14ac:dyDescent="0.25">
      <c r="B312" s="12"/>
      <c r="C312" s="12"/>
      <c r="E312" s="2"/>
      <c r="F312" s="2"/>
      <c r="G312" s="2"/>
      <c r="H312" s="2"/>
      <c r="I312" s="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AA312" s="2"/>
      <c r="AB312" s="2"/>
      <c r="AC312" s="2"/>
      <c r="AD312" s="2"/>
      <c r="AE312" s="1"/>
      <c r="AF312" s="2"/>
      <c r="AG312" s="2"/>
      <c r="AH312" s="15"/>
      <c r="AI312" s="2"/>
      <c r="AJ312" s="2"/>
      <c r="AK312" s="15"/>
      <c r="AL312" s="2"/>
      <c r="AM312" s="2"/>
      <c r="AN312" s="2"/>
      <c r="AO312" s="2"/>
      <c r="AP312" s="2"/>
      <c r="AQ312" s="2"/>
      <c r="AR312" s="2"/>
      <c r="AS312" s="2"/>
      <c r="AT312" s="12"/>
      <c r="AU312" s="12"/>
      <c r="AV312" s="2"/>
      <c r="AW312" s="12"/>
      <c r="AX312" s="12"/>
      <c r="AY312" s="1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12"/>
      <c r="BM312" s="2"/>
      <c r="BP312" s="2"/>
      <c r="CA312" s="10"/>
    </row>
    <row r="313" spans="2:79" customFormat="1" hidden="1" x14ac:dyDescent="0.25">
      <c r="B313" s="12"/>
      <c r="C313" s="12"/>
      <c r="E313" s="2"/>
      <c r="F313" s="2"/>
      <c r="G313" s="2"/>
      <c r="H313" s="2"/>
      <c r="I313" s="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AA313" s="2"/>
      <c r="AB313" s="2"/>
      <c r="AC313" s="2"/>
      <c r="AD313" s="2"/>
      <c r="AE313" s="1"/>
      <c r="AF313" s="2"/>
      <c r="AG313" s="2"/>
      <c r="AH313" s="15"/>
      <c r="AI313" s="2"/>
      <c r="AJ313" s="2"/>
      <c r="AK313" s="15"/>
      <c r="AL313" s="2"/>
      <c r="AM313" s="2"/>
      <c r="AN313" s="2"/>
      <c r="AO313" s="2"/>
      <c r="AP313" s="2"/>
      <c r="AQ313" s="2"/>
      <c r="AR313" s="2"/>
      <c r="AS313" s="2"/>
      <c r="AT313" s="12"/>
      <c r="AU313" s="12"/>
      <c r="AV313" s="2"/>
      <c r="AW313" s="12"/>
      <c r="AX313" s="12"/>
      <c r="AY313" s="1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12"/>
      <c r="BM313" s="2"/>
      <c r="BP313" s="2"/>
      <c r="CA313" s="10"/>
    </row>
    <row r="314" spans="2:79" customFormat="1" hidden="1" x14ac:dyDescent="0.25">
      <c r="B314" s="12"/>
      <c r="C314" s="12"/>
      <c r="E314" s="2"/>
      <c r="F314" s="2"/>
      <c r="G314" s="2"/>
      <c r="H314" s="2"/>
      <c r="I314" s="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AA314" s="2"/>
      <c r="AB314" s="2"/>
      <c r="AC314" s="2"/>
      <c r="AD314" s="2"/>
      <c r="AE314" s="1"/>
      <c r="AF314" s="2"/>
      <c r="AG314" s="2"/>
      <c r="AH314" s="15"/>
      <c r="AI314" s="2"/>
      <c r="AJ314" s="2"/>
      <c r="AK314" s="15"/>
      <c r="AL314" s="2"/>
      <c r="AM314" s="2"/>
      <c r="AN314" s="2"/>
      <c r="AO314" s="2"/>
      <c r="AP314" s="2"/>
      <c r="AQ314" s="2"/>
      <c r="AR314" s="2"/>
      <c r="AS314" s="2"/>
      <c r="AT314" s="12"/>
      <c r="AU314" s="12"/>
      <c r="AV314" s="2"/>
      <c r="AW314" s="12"/>
      <c r="AX314" s="12"/>
      <c r="AY314" s="1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12"/>
      <c r="BM314" s="2"/>
      <c r="BP314" s="2"/>
      <c r="CA314" s="10"/>
    </row>
    <row r="315" spans="2:79" customFormat="1" hidden="1" x14ac:dyDescent="0.25">
      <c r="B315" s="12"/>
      <c r="C315" s="12"/>
      <c r="E315" s="2"/>
      <c r="F315" s="2"/>
      <c r="G315" s="2"/>
      <c r="H315" s="2"/>
      <c r="I315" s="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AA315" s="2"/>
      <c r="AB315" s="2"/>
      <c r="AC315" s="2"/>
      <c r="AD315" s="2"/>
      <c r="AE315" s="1"/>
      <c r="AF315" s="2"/>
      <c r="AG315" s="2"/>
      <c r="AH315" s="15"/>
      <c r="AI315" s="2"/>
      <c r="AJ315" s="2"/>
      <c r="AK315" s="15"/>
      <c r="AL315" s="2"/>
      <c r="AM315" s="2"/>
      <c r="AN315" s="2"/>
      <c r="AO315" s="2"/>
      <c r="AP315" s="2"/>
      <c r="AQ315" s="2"/>
      <c r="AR315" s="2"/>
      <c r="AS315" s="2"/>
      <c r="AT315" s="12"/>
      <c r="AU315" s="12"/>
      <c r="AV315" s="2"/>
      <c r="AW315" s="12"/>
      <c r="AX315" s="12"/>
      <c r="AY315" s="1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12"/>
      <c r="BM315" s="2"/>
      <c r="BP315" s="2"/>
      <c r="CA315" s="10"/>
    </row>
    <row r="316" spans="2:79" customFormat="1" hidden="1" x14ac:dyDescent="0.25">
      <c r="B316" s="12"/>
      <c r="C316" s="12"/>
      <c r="E316" s="2"/>
      <c r="F316" s="2"/>
      <c r="G316" s="2"/>
      <c r="H316" s="2"/>
      <c r="I316" s="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AA316" s="2"/>
      <c r="AB316" s="2"/>
      <c r="AC316" s="2"/>
      <c r="AD316" s="2"/>
      <c r="AE316" s="1"/>
      <c r="AF316" s="2"/>
      <c r="AG316" s="2"/>
      <c r="AH316" s="15"/>
      <c r="AI316" s="2"/>
      <c r="AJ316" s="2"/>
      <c r="AK316" s="15"/>
      <c r="AL316" s="2"/>
      <c r="AM316" s="2"/>
      <c r="AN316" s="2"/>
      <c r="AO316" s="2"/>
      <c r="AP316" s="2"/>
      <c r="AQ316" s="2"/>
      <c r="AR316" s="2"/>
      <c r="AS316" s="2"/>
      <c r="AT316" s="12"/>
      <c r="AU316" s="12"/>
      <c r="AV316" s="2"/>
      <c r="AW316" s="12"/>
      <c r="AX316" s="12"/>
      <c r="AY316" s="1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12"/>
      <c r="BM316" s="2"/>
      <c r="BP316" s="2"/>
      <c r="CA316" s="10"/>
    </row>
    <row r="317" spans="2:79" customFormat="1" hidden="1" x14ac:dyDescent="0.25">
      <c r="B317" s="12"/>
      <c r="C317" s="12"/>
      <c r="E317" s="2"/>
      <c r="F317" s="2"/>
      <c r="G317" s="2"/>
      <c r="H317" s="2"/>
      <c r="I317" s="1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AA317" s="2"/>
      <c r="AB317" s="2"/>
      <c r="AC317" s="2"/>
      <c r="AD317" s="2"/>
      <c r="AE317" s="1"/>
      <c r="AF317" s="2"/>
      <c r="AG317" s="2"/>
      <c r="AH317" s="15"/>
      <c r="AI317" s="2"/>
      <c r="AJ317" s="2"/>
      <c r="AK317" s="15"/>
      <c r="AL317" s="2"/>
      <c r="AM317" s="2"/>
      <c r="AN317" s="2"/>
      <c r="AO317" s="2"/>
      <c r="AP317" s="2"/>
      <c r="AQ317" s="2"/>
      <c r="AR317" s="2"/>
      <c r="AS317" s="2"/>
      <c r="AT317" s="12"/>
      <c r="AU317" s="12"/>
      <c r="AV317" s="2"/>
      <c r="AW317" s="12"/>
      <c r="AX317" s="12"/>
      <c r="AY317" s="1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12"/>
      <c r="BM317" s="2"/>
      <c r="BP317" s="2"/>
      <c r="CA317" s="10"/>
    </row>
    <row r="318" spans="2:79" customFormat="1" hidden="1" x14ac:dyDescent="0.25">
      <c r="B318" s="12"/>
      <c r="C318" s="12"/>
      <c r="E318" s="2"/>
      <c r="F318" s="2"/>
      <c r="G318" s="2"/>
      <c r="H318" s="2"/>
      <c r="I318" s="1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AA318" s="2"/>
      <c r="AB318" s="2"/>
      <c r="AC318" s="2"/>
      <c r="AD318" s="2"/>
      <c r="AE318" s="1"/>
      <c r="AF318" s="2"/>
      <c r="AG318" s="2"/>
      <c r="AH318" s="15"/>
      <c r="AI318" s="2"/>
      <c r="AJ318" s="2"/>
      <c r="AK318" s="15"/>
      <c r="AL318" s="2"/>
      <c r="AM318" s="2"/>
      <c r="AN318" s="2"/>
      <c r="AO318" s="2"/>
      <c r="AP318" s="2"/>
      <c r="AQ318" s="2"/>
      <c r="AR318" s="2"/>
      <c r="AS318" s="2"/>
      <c r="AT318" s="12"/>
      <c r="AU318" s="12"/>
      <c r="AV318" s="2"/>
      <c r="AW318" s="12"/>
      <c r="AX318" s="12"/>
      <c r="AY318" s="1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12"/>
      <c r="BM318" s="2"/>
      <c r="BP318" s="2"/>
      <c r="CA318" s="10"/>
    </row>
    <row r="319" spans="2:79" customFormat="1" hidden="1" x14ac:dyDescent="0.25">
      <c r="B319" s="12"/>
      <c r="C319" s="12"/>
      <c r="E319" s="2"/>
      <c r="F319" s="2"/>
      <c r="G319" s="2"/>
      <c r="H319" s="2"/>
      <c r="I319" s="1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AA319" s="2"/>
      <c r="AB319" s="2"/>
      <c r="AC319" s="2"/>
      <c r="AD319" s="2"/>
      <c r="AE319" s="1"/>
      <c r="AF319" s="2"/>
      <c r="AG319" s="2"/>
      <c r="AH319" s="15"/>
      <c r="AI319" s="2"/>
      <c r="AJ319" s="2"/>
      <c r="AK319" s="15"/>
      <c r="AL319" s="2"/>
      <c r="AM319" s="2"/>
      <c r="AN319" s="2"/>
      <c r="AO319" s="2"/>
      <c r="AP319" s="2"/>
      <c r="AQ319" s="2"/>
      <c r="AR319" s="2"/>
      <c r="AS319" s="2"/>
      <c r="AT319" s="12"/>
      <c r="AU319" s="12"/>
      <c r="AV319" s="2"/>
      <c r="AW319" s="12"/>
      <c r="AX319" s="12"/>
      <c r="AY319" s="1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12"/>
      <c r="BM319" s="2"/>
      <c r="BP319" s="2"/>
      <c r="CA319" s="10"/>
    </row>
    <row r="320" spans="2:79" customFormat="1" hidden="1" x14ac:dyDescent="0.25">
      <c r="B320" s="12"/>
      <c r="C320" s="12"/>
      <c r="E320" s="2"/>
      <c r="F320" s="2"/>
      <c r="G320" s="2"/>
      <c r="H320" s="2"/>
      <c r="I320" s="1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AA320" s="2"/>
      <c r="AB320" s="2"/>
      <c r="AC320" s="2"/>
      <c r="AD320" s="2"/>
      <c r="AE320" s="1"/>
      <c r="AF320" s="2"/>
      <c r="AG320" s="2"/>
      <c r="AH320" s="15"/>
      <c r="AI320" s="2"/>
      <c r="AJ320" s="2"/>
      <c r="AK320" s="15"/>
      <c r="AL320" s="2"/>
      <c r="AM320" s="2"/>
      <c r="AN320" s="2"/>
      <c r="AO320" s="2"/>
      <c r="AP320" s="2"/>
      <c r="AQ320" s="2"/>
      <c r="AR320" s="2"/>
      <c r="AS320" s="2"/>
      <c r="AT320" s="12"/>
      <c r="AU320" s="12"/>
      <c r="AV320" s="2"/>
      <c r="AW320" s="12"/>
      <c r="AX320" s="12"/>
      <c r="AY320" s="1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12"/>
      <c r="BM320" s="2"/>
      <c r="BP320" s="2"/>
      <c r="CA320" s="10"/>
    </row>
    <row r="321" spans="2:79" customFormat="1" hidden="1" x14ac:dyDescent="0.25">
      <c r="B321" s="12"/>
      <c r="C321" s="12"/>
      <c r="E321" s="2"/>
      <c r="F321" s="2"/>
      <c r="G321" s="2"/>
      <c r="H321" s="2"/>
      <c r="I321" s="1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AA321" s="2"/>
      <c r="AB321" s="2"/>
      <c r="AC321" s="2"/>
      <c r="AD321" s="2"/>
      <c r="AE321" s="1"/>
      <c r="AF321" s="2"/>
      <c r="AG321" s="2"/>
      <c r="AH321" s="15"/>
      <c r="AI321" s="2"/>
      <c r="AJ321" s="2"/>
      <c r="AK321" s="15"/>
      <c r="AL321" s="2"/>
      <c r="AM321" s="2"/>
      <c r="AN321" s="2"/>
      <c r="AO321" s="2"/>
      <c r="AP321" s="2"/>
      <c r="AQ321" s="2"/>
      <c r="AR321" s="2"/>
      <c r="AS321" s="2"/>
      <c r="AT321" s="12"/>
      <c r="AU321" s="12"/>
      <c r="AV321" s="2"/>
      <c r="AW321" s="12"/>
      <c r="AX321" s="12"/>
      <c r="AY321" s="1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12"/>
      <c r="BM321" s="2"/>
      <c r="BP321" s="2"/>
      <c r="CA321" s="10"/>
    </row>
    <row r="322" spans="2:79" customFormat="1" hidden="1" x14ac:dyDescent="0.25">
      <c r="B322" s="12"/>
      <c r="C322" s="12"/>
      <c r="E322" s="2"/>
      <c r="F322" s="2"/>
      <c r="G322" s="2"/>
      <c r="H322" s="2"/>
      <c r="I322" s="1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AA322" s="2"/>
      <c r="AB322" s="2"/>
      <c r="AC322" s="2"/>
      <c r="AD322" s="2"/>
      <c r="AE322" s="1"/>
      <c r="AF322" s="2"/>
      <c r="AG322" s="2"/>
      <c r="AH322" s="15"/>
      <c r="AI322" s="2"/>
      <c r="AJ322" s="2"/>
      <c r="AK322" s="15"/>
      <c r="AL322" s="2"/>
      <c r="AM322" s="2"/>
      <c r="AN322" s="2"/>
      <c r="AO322" s="2"/>
      <c r="AP322" s="2"/>
      <c r="AQ322" s="2"/>
      <c r="AR322" s="2"/>
      <c r="AS322" s="2"/>
      <c r="AT322" s="12"/>
      <c r="AU322" s="12"/>
      <c r="AV322" s="2"/>
      <c r="AW322" s="12"/>
      <c r="AX322" s="12"/>
      <c r="AY322" s="1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12"/>
      <c r="BM322" s="2"/>
      <c r="BP322" s="2"/>
      <c r="CA322" s="10"/>
    </row>
    <row r="323" spans="2:79" customFormat="1" hidden="1" x14ac:dyDescent="0.25">
      <c r="B323" s="12"/>
      <c r="C323" s="12"/>
      <c r="E323" s="2"/>
      <c r="F323" s="2"/>
      <c r="G323" s="2"/>
      <c r="H323" s="2"/>
      <c r="I323" s="1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AA323" s="2"/>
      <c r="AB323" s="2"/>
      <c r="AC323" s="2"/>
      <c r="AD323" s="2"/>
      <c r="AE323" s="1"/>
      <c r="AF323" s="2"/>
      <c r="AG323" s="2"/>
      <c r="AH323" s="15"/>
      <c r="AI323" s="2"/>
      <c r="AJ323" s="2"/>
      <c r="AK323" s="15"/>
      <c r="AL323" s="2"/>
      <c r="AM323" s="2"/>
      <c r="AN323" s="2"/>
      <c r="AO323" s="2"/>
      <c r="AP323" s="2"/>
      <c r="AQ323" s="2"/>
      <c r="AR323" s="2"/>
      <c r="AS323" s="2"/>
      <c r="AT323" s="12"/>
      <c r="AU323" s="12"/>
      <c r="AV323" s="2"/>
      <c r="AW323" s="12"/>
      <c r="AX323" s="12"/>
      <c r="AY323" s="1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12"/>
      <c r="BM323" s="2"/>
      <c r="BP323" s="2"/>
      <c r="CA323" s="10"/>
    </row>
    <row r="324" spans="2:79" customFormat="1" hidden="1" x14ac:dyDescent="0.25">
      <c r="B324" s="12"/>
      <c r="C324" s="12"/>
      <c r="E324" s="2"/>
      <c r="F324" s="2"/>
      <c r="G324" s="2"/>
      <c r="H324" s="2"/>
      <c r="I324" s="1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AA324" s="2"/>
      <c r="AB324" s="2"/>
      <c r="AC324" s="2"/>
      <c r="AD324" s="2"/>
      <c r="AE324" s="1"/>
      <c r="AF324" s="2"/>
      <c r="AG324" s="2"/>
      <c r="AH324" s="15"/>
      <c r="AI324" s="2"/>
      <c r="AJ324" s="2"/>
      <c r="AK324" s="15"/>
      <c r="AL324" s="2"/>
      <c r="AM324" s="2"/>
      <c r="AN324" s="2"/>
      <c r="AO324" s="2"/>
      <c r="AP324" s="2"/>
      <c r="AQ324" s="2"/>
      <c r="AR324" s="2"/>
      <c r="AS324" s="2"/>
      <c r="AT324" s="12"/>
      <c r="AU324" s="12"/>
      <c r="AV324" s="2"/>
      <c r="AW324" s="12"/>
      <c r="AX324" s="12"/>
      <c r="AY324" s="1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12"/>
      <c r="BM324" s="2"/>
      <c r="BP324" s="2"/>
      <c r="CA324" s="10"/>
    </row>
    <row r="325" spans="2:79" customFormat="1" hidden="1" x14ac:dyDescent="0.25">
      <c r="B325" s="12"/>
      <c r="C325" s="12"/>
      <c r="E325" s="2"/>
      <c r="F325" s="2"/>
      <c r="G325" s="2"/>
      <c r="H325" s="2"/>
      <c r="I325" s="1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AA325" s="2"/>
      <c r="AB325" s="2"/>
      <c r="AC325" s="2"/>
      <c r="AD325" s="2"/>
      <c r="AE325" s="1"/>
      <c r="AF325" s="2"/>
      <c r="AG325" s="2"/>
      <c r="AH325" s="15"/>
      <c r="AI325" s="2"/>
      <c r="AJ325" s="2"/>
      <c r="AK325" s="15"/>
      <c r="AL325" s="2"/>
      <c r="AM325" s="2"/>
      <c r="AN325" s="2"/>
      <c r="AO325" s="2"/>
      <c r="AP325" s="2"/>
      <c r="AQ325" s="2"/>
      <c r="AR325" s="2"/>
      <c r="AS325" s="2"/>
      <c r="AT325" s="12"/>
      <c r="AU325" s="12"/>
      <c r="AV325" s="2"/>
      <c r="AW325" s="12"/>
      <c r="AX325" s="12"/>
      <c r="AY325" s="1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12"/>
      <c r="BM325" s="2"/>
      <c r="BP325" s="2"/>
      <c r="CA325" s="10"/>
    </row>
    <row r="326" spans="2:79" customFormat="1" hidden="1" x14ac:dyDescent="0.25">
      <c r="B326" s="12"/>
      <c r="C326" s="12"/>
      <c r="E326" s="2"/>
      <c r="F326" s="2"/>
      <c r="G326" s="2"/>
      <c r="H326" s="2"/>
      <c r="I326" s="1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AA326" s="2"/>
      <c r="AB326" s="2"/>
      <c r="AC326" s="2"/>
      <c r="AD326" s="2"/>
      <c r="AE326" s="1"/>
      <c r="AF326" s="2"/>
      <c r="AG326" s="2"/>
      <c r="AH326" s="15"/>
      <c r="AI326" s="2"/>
      <c r="AJ326" s="2"/>
      <c r="AK326" s="15"/>
      <c r="AL326" s="2"/>
      <c r="AM326" s="2"/>
      <c r="AN326" s="2"/>
      <c r="AO326" s="2"/>
      <c r="AP326" s="2"/>
      <c r="AQ326" s="2"/>
      <c r="AR326" s="2"/>
      <c r="AS326" s="2"/>
      <c r="AT326" s="12"/>
      <c r="AU326" s="12"/>
      <c r="AV326" s="2"/>
      <c r="AW326" s="12"/>
      <c r="AX326" s="12"/>
      <c r="AY326" s="1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12"/>
      <c r="BM326" s="2"/>
      <c r="BP326" s="2"/>
      <c r="CA326" s="10"/>
    </row>
    <row r="327" spans="2:79" customFormat="1" hidden="1" x14ac:dyDescent="0.25">
      <c r="B327" s="12"/>
      <c r="C327" s="12"/>
      <c r="E327" s="2"/>
      <c r="F327" s="2"/>
      <c r="G327" s="2"/>
      <c r="H327" s="2"/>
      <c r="I327" s="1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AA327" s="2"/>
      <c r="AB327" s="2"/>
      <c r="AC327" s="2"/>
      <c r="AD327" s="2"/>
      <c r="AE327" s="1"/>
      <c r="AF327" s="2"/>
      <c r="AG327" s="2"/>
      <c r="AH327" s="15"/>
      <c r="AI327" s="2"/>
      <c r="AJ327" s="2"/>
      <c r="AK327" s="15"/>
      <c r="AL327" s="2"/>
      <c r="AM327" s="2"/>
      <c r="AN327" s="2"/>
      <c r="AO327" s="2"/>
      <c r="AP327" s="2"/>
      <c r="AQ327" s="2"/>
      <c r="AR327" s="2"/>
      <c r="AS327" s="2"/>
      <c r="AT327" s="12"/>
      <c r="AU327" s="12"/>
      <c r="AV327" s="2"/>
      <c r="AW327" s="12"/>
      <c r="AX327" s="12"/>
      <c r="AY327" s="1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12"/>
      <c r="BM327" s="2"/>
      <c r="BP327" s="2"/>
      <c r="CA327" s="10"/>
    </row>
    <row r="328" spans="2:79" customFormat="1" hidden="1" x14ac:dyDescent="0.25">
      <c r="B328" s="12"/>
      <c r="C328" s="12"/>
      <c r="E328" s="2"/>
      <c r="F328" s="2"/>
      <c r="G328" s="2"/>
      <c r="H328" s="2"/>
      <c r="I328" s="1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AA328" s="2"/>
      <c r="AB328" s="2"/>
      <c r="AC328" s="2"/>
      <c r="AD328" s="2"/>
      <c r="AE328" s="1"/>
      <c r="AF328" s="2"/>
      <c r="AG328" s="2"/>
      <c r="AH328" s="15"/>
      <c r="AI328" s="2"/>
      <c r="AJ328" s="2"/>
      <c r="AK328" s="15"/>
      <c r="AL328" s="2"/>
      <c r="AM328" s="2"/>
      <c r="AN328" s="2"/>
      <c r="AO328" s="2"/>
      <c r="AP328" s="2"/>
      <c r="AQ328" s="2"/>
      <c r="AR328" s="2"/>
      <c r="AS328" s="2"/>
      <c r="AT328" s="12"/>
      <c r="AU328" s="12"/>
      <c r="AV328" s="2"/>
      <c r="AW328" s="12"/>
      <c r="AX328" s="12"/>
      <c r="AY328" s="1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12"/>
      <c r="BM328" s="2"/>
      <c r="BP328" s="2"/>
      <c r="CA328" s="10"/>
    </row>
    <row r="329" spans="2:79" customFormat="1" hidden="1" x14ac:dyDescent="0.25">
      <c r="B329" s="12"/>
      <c r="C329" s="12"/>
      <c r="E329" s="2"/>
      <c r="F329" s="2"/>
      <c r="G329" s="2"/>
      <c r="H329" s="2"/>
      <c r="I329" s="1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AA329" s="2"/>
      <c r="AB329" s="2"/>
      <c r="AC329" s="2"/>
      <c r="AD329" s="2"/>
      <c r="AE329" s="1"/>
      <c r="AF329" s="2"/>
      <c r="AG329" s="2"/>
      <c r="AH329" s="15"/>
      <c r="AI329" s="2"/>
      <c r="AJ329" s="2"/>
      <c r="AK329" s="15"/>
      <c r="AL329" s="2"/>
      <c r="AM329" s="2"/>
      <c r="AN329" s="2"/>
      <c r="AO329" s="2"/>
      <c r="AP329" s="2"/>
      <c r="AQ329" s="2"/>
      <c r="AR329" s="2"/>
      <c r="AS329" s="2"/>
      <c r="AT329" s="12"/>
      <c r="AU329" s="12"/>
      <c r="AV329" s="2"/>
      <c r="AW329" s="12"/>
      <c r="AX329" s="12"/>
      <c r="AY329" s="1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12"/>
      <c r="BM329" s="2"/>
      <c r="BP329" s="2"/>
      <c r="CA329" s="10"/>
    </row>
    <row r="330" spans="2:79" customFormat="1" hidden="1" x14ac:dyDescent="0.25">
      <c r="B330" s="12"/>
      <c r="C330" s="12"/>
      <c r="E330" s="2"/>
      <c r="F330" s="2"/>
      <c r="G330" s="2"/>
      <c r="H330" s="2"/>
      <c r="I330" s="1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AA330" s="2"/>
      <c r="AB330" s="2"/>
      <c r="AC330" s="2"/>
      <c r="AD330" s="2"/>
      <c r="AE330" s="1"/>
      <c r="AF330" s="2"/>
      <c r="AG330" s="2"/>
      <c r="AH330" s="15"/>
      <c r="AI330" s="2"/>
      <c r="AJ330" s="2"/>
      <c r="AK330" s="15"/>
      <c r="AL330" s="2"/>
      <c r="AM330" s="2"/>
      <c r="AN330" s="2"/>
      <c r="AO330" s="2"/>
      <c r="AP330" s="2"/>
      <c r="AQ330" s="2"/>
      <c r="AR330" s="2"/>
      <c r="AS330" s="2"/>
      <c r="AT330" s="12"/>
      <c r="AU330" s="12"/>
      <c r="AV330" s="2"/>
      <c r="AW330" s="12"/>
      <c r="AX330" s="12"/>
      <c r="AY330" s="1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12"/>
      <c r="BM330" s="2"/>
      <c r="BP330" s="2"/>
      <c r="CA330" s="10"/>
    </row>
    <row r="331" spans="2:79" customFormat="1" hidden="1" x14ac:dyDescent="0.25">
      <c r="B331" s="12"/>
      <c r="C331" s="12"/>
      <c r="E331" s="2"/>
      <c r="F331" s="2"/>
      <c r="G331" s="2"/>
      <c r="H331" s="2"/>
      <c r="I331" s="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AA331" s="2"/>
      <c r="AB331" s="2"/>
      <c r="AC331" s="2"/>
      <c r="AD331" s="2"/>
      <c r="AE331" s="1"/>
      <c r="AF331" s="2"/>
      <c r="AG331" s="2"/>
      <c r="AH331" s="15"/>
      <c r="AI331" s="2"/>
      <c r="AJ331" s="2"/>
      <c r="AK331" s="15"/>
      <c r="AL331" s="2"/>
      <c r="AM331" s="2"/>
      <c r="AN331" s="2"/>
      <c r="AO331" s="2"/>
      <c r="AP331" s="2"/>
      <c r="AQ331" s="2"/>
      <c r="AR331" s="2"/>
      <c r="AS331" s="2"/>
      <c r="AT331" s="12"/>
      <c r="AU331" s="12"/>
      <c r="AV331" s="2"/>
      <c r="AW331" s="12"/>
      <c r="AX331" s="12"/>
      <c r="AY331" s="1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12"/>
      <c r="BM331" s="2"/>
      <c r="BP331" s="2"/>
      <c r="CA331" s="10"/>
    </row>
    <row r="332" spans="2:79" customFormat="1" hidden="1" x14ac:dyDescent="0.25">
      <c r="B332" s="12"/>
      <c r="C332" s="12"/>
      <c r="E332" s="2"/>
      <c r="F332" s="2"/>
      <c r="G332" s="2"/>
      <c r="H332" s="2"/>
      <c r="I332" s="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AA332" s="2"/>
      <c r="AB332" s="2"/>
      <c r="AC332" s="2"/>
      <c r="AD332" s="2"/>
      <c r="AE332" s="1"/>
      <c r="AF332" s="2"/>
      <c r="AG332" s="2"/>
      <c r="AH332" s="15"/>
      <c r="AI332" s="2"/>
      <c r="AJ332" s="2"/>
      <c r="AK332" s="15"/>
      <c r="AL332" s="2"/>
      <c r="AM332" s="2"/>
      <c r="AN332" s="2"/>
      <c r="AO332" s="2"/>
      <c r="AP332" s="2"/>
      <c r="AQ332" s="2"/>
      <c r="AR332" s="2"/>
      <c r="AS332" s="2"/>
      <c r="AT332" s="12"/>
      <c r="AU332" s="12"/>
      <c r="AV332" s="2"/>
      <c r="AW332" s="12"/>
      <c r="AX332" s="12"/>
      <c r="AY332" s="1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12"/>
      <c r="BM332" s="2"/>
      <c r="BP332" s="2"/>
      <c r="CA332" s="10"/>
    </row>
    <row r="333" spans="2:79" customFormat="1" hidden="1" x14ac:dyDescent="0.25">
      <c r="B333" s="12"/>
      <c r="C333" s="12"/>
      <c r="E333" s="2"/>
      <c r="F333" s="2"/>
      <c r="G333" s="2"/>
      <c r="H333" s="2"/>
      <c r="I333" s="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AA333" s="2"/>
      <c r="AB333" s="2"/>
      <c r="AC333" s="2"/>
      <c r="AD333" s="2"/>
      <c r="AE333" s="1"/>
      <c r="AF333" s="2"/>
      <c r="AG333" s="2"/>
      <c r="AH333" s="15"/>
      <c r="AI333" s="2"/>
      <c r="AJ333" s="2"/>
      <c r="AK333" s="15"/>
      <c r="AL333" s="2"/>
      <c r="AM333" s="2"/>
      <c r="AN333" s="2"/>
      <c r="AO333" s="2"/>
      <c r="AP333" s="2"/>
      <c r="AQ333" s="2"/>
      <c r="AR333" s="2"/>
      <c r="AS333" s="2"/>
      <c r="AT333" s="12"/>
      <c r="AU333" s="12"/>
      <c r="AV333" s="2"/>
      <c r="AW333" s="12"/>
      <c r="AX333" s="12"/>
      <c r="AY333" s="1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12"/>
      <c r="BM333" s="2"/>
      <c r="BP333" s="2"/>
      <c r="CA333" s="10"/>
    </row>
    <row r="334" spans="2:79" customFormat="1" hidden="1" x14ac:dyDescent="0.25">
      <c r="B334" s="12"/>
      <c r="C334" s="12"/>
      <c r="E334" s="2"/>
      <c r="F334" s="2"/>
      <c r="G334" s="2"/>
      <c r="H334" s="2"/>
      <c r="I334" s="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AA334" s="2"/>
      <c r="AB334" s="2"/>
      <c r="AC334" s="2"/>
      <c r="AD334" s="2"/>
      <c r="AE334" s="1"/>
      <c r="AF334" s="2"/>
      <c r="AG334" s="2"/>
      <c r="AH334" s="15"/>
      <c r="AI334" s="2"/>
      <c r="AJ334" s="2"/>
      <c r="AK334" s="15"/>
      <c r="AL334" s="2"/>
      <c r="AM334" s="2"/>
      <c r="AN334" s="2"/>
      <c r="AO334" s="2"/>
      <c r="AP334" s="2"/>
      <c r="AQ334" s="2"/>
      <c r="AR334" s="2"/>
      <c r="AS334" s="2"/>
      <c r="AT334" s="12"/>
      <c r="AU334" s="12"/>
      <c r="AV334" s="2"/>
      <c r="AW334" s="12"/>
      <c r="AX334" s="12"/>
      <c r="AY334" s="1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12"/>
      <c r="BM334" s="2"/>
      <c r="BP334" s="2"/>
      <c r="CA334" s="10"/>
    </row>
    <row r="335" spans="2:79" customFormat="1" hidden="1" x14ac:dyDescent="0.25">
      <c r="B335" s="12"/>
      <c r="C335" s="12"/>
      <c r="E335" s="2"/>
      <c r="F335" s="2"/>
      <c r="G335" s="2"/>
      <c r="H335" s="2"/>
      <c r="I335" s="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AA335" s="2"/>
      <c r="AB335" s="2"/>
      <c r="AC335" s="2"/>
      <c r="AD335" s="2"/>
      <c r="AE335" s="1"/>
      <c r="AF335" s="2"/>
      <c r="AG335" s="2"/>
      <c r="AH335" s="15"/>
      <c r="AI335" s="2"/>
      <c r="AJ335" s="2"/>
      <c r="AK335" s="15"/>
      <c r="AL335" s="2"/>
      <c r="AM335" s="2"/>
      <c r="AN335" s="2"/>
      <c r="AO335" s="2"/>
      <c r="AP335" s="2"/>
      <c r="AQ335" s="2"/>
      <c r="AR335" s="2"/>
      <c r="AS335" s="2"/>
      <c r="AT335" s="12"/>
      <c r="AU335" s="12"/>
      <c r="AV335" s="2"/>
      <c r="AW335" s="12"/>
      <c r="AX335" s="12"/>
      <c r="AY335" s="1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12"/>
      <c r="BM335" s="2"/>
      <c r="BP335" s="2"/>
      <c r="CA335" s="10"/>
    </row>
    <row r="336" spans="2:79" customFormat="1" hidden="1" x14ac:dyDescent="0.25">
      <c r="B336" s="12"/>
      <c r="C336" s="12"/>
      <c r="E336" s="2"/>
      <c r="F336" s="2"/>
      <c r="G336" s="2"/>
      <c r="H336" s="2"/>
      <c r="I336" s="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AA336" s="2"/>
      <c r="AB336" s="2"/>
      <c r="AC336" s="2"/>
      <c r="AD336" s="2"/>
      <c r="AE336" s="1"/>
      <c r="AF336" s="2"/>
      <c r="AG336" s="2"/>
      <c r="AH336" s="15"/>
      <c r="AI336" s="2"/>
      <c r="AJ336" s="2"/>
      <c r="AK336" s="15"/>
      <c r="AL336" s="2"/>
      <c r="AM336" s="2"/>
      <c r="AN336" s="2"/>
      <c r="AO336" s="2"/>
      <c r="AP336" s="2"/>
      <c r="AQ336" s="2"/>
      <c r="AR336" s="2"/>
      <c r="AS336" s="2"/>
      <c r="AT336" s="12"/>
      <c r="AU336" s="12"/>
      <c r="AV336" s="2"/>
      <c r="AW336" s="12"/>
      <c r="AX336" s="12"/>
      <c r="AY336" s="1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12"/>
      <c r="BM336" s="2"/>
      <c r="BP336" s="2"/>
      <c r="CA336" s="10"/>
    </row>
    <row r="337" spans="2:79" customFormat="1" hidden="1" x14ac:dyDescent="0.25">
      <c r="B337" s="12"/>
      <c r="C337" s="12"/>
      <c r="E337" s="2"/>
      <c r="F337" s="2"/>
      <c r="G337" s="2"/>
      <c r="H337" s="2"/>
      <c r="I337" s="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AA337" s="2"/>
      <c r="AB337" s="2"/>
      <c r="AC337" s="2"/>
      <c r="AD337" s="2"/>
      <c r="AE337" s="1"/>
      <c r="AF337" s="2"/>
      <c r="AG337" s="2"/>
      <c r="AH337" s="15"/>
      <c r="AI337" s="2"/>
      <c r="AJ337" s="2"/>
      <c r="AK337" s="15"/>
      <c r="AL337" s="2"/>
      <c r="AM337" s="2"/>
      <c r="AN337" s="2"/>
      <c r="AO337" s="2"/>
      <c r="AP337" s="2"/>
      <c r="AQ337" s="2"/>
      <c r="AR337" s="2"/>
      <c r="AS337" s="2"/>
      <c r="AT337" s="12"/>
      <c r="AU337" s="12"/>
      <c r="AV337" s="2"/>
      <c r="AW337" s="12"/>
      <c r="AX337" s="12"/>
      <c r="AY337" s="1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12"/>
      <c r="BM337" s="2"/>
      <c r="BP337" s="2"/>
      <c r="CA337" s="10"/>
    </row>
    <row r="338" spans="2:79" customFormat="1" hidden="1" x14ac:dyDescent="0.25">
      <c r="B338" s="12"/>
      <c r="C338" s="12"/>
      <c r="E338" s="2"/>
      <c r="F338" s="2"/>
      <c r="G338" s="2"/>
      <c r="H338" s="2"/>
      <c r="I338" s="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AA338" s="2"/>
      <c r="AB338" s="2"/>
      <c r="AC338" s="2"/>
      <c r="AD338" s="2"/>
      <c r="AE338" s="1"/>
      <c r="AF338" s="2"/>
      <c r="AG338" s="2"/>
      <c r="AH338" s="15"/>
      <c r="AI338" s="2"/>
      <c r="AJ338" s="2"/>
      <c r="AK338" s="15"/>
      <c r="AL338" s="2"/>
      <c r="AM338" s="2"/>
      <c r="AN338" s="2"/>
      <c r="AO338" s="2"/>
      <c r="AP338" s="2"/>
      <c r="AQ338" s="2"/>
      <c r="AR338" s="2"/>
      <c r="AS338" s="2"/>
      <c r="AT338" s="12"/>
      <c r="AU338" s="12"/>
      <c r="AV338" s="2"/>
      <c r="AW338" s="12"/>
      <c r="AX338" s="12"/>
      <c r="AY338" s="1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12"/>
      <c r="BM338" s="2"/>
      <c r="BP338" s="2"/>
      <c r="CA338" s="10"/>
    </row>
    <row r="339" spans="2:79" customFormat="1" hidden="1" x14ac:dyDescent="0.25">
      <c r="B339" s="12"/>
      <c r="C339" s="12"/>
      <c r="E339" s="2"/>
      <c r="F339" s="2"/>
      <c r="G339" s="2"/>
      <c r="H339" s="2"/>
      <c r="I339" s="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AA339" s="2"/>
      <c r="AB339" s="2"/>
      <c r="AC339" s="2"/>
      <c r="AD339" s="2"/>
      <c r="AE339" s="1"/>
      <c r="AF339" s="2"/>
      <c r="AG339" s="2"/>
      <c r="AH339" s="15"/>
      <c r="AI339" s="2"/>
      <c r="AJ339" s="2"/>
      <c r="AK339" s="15"/>
      <c r="AL339" s="2"/>
      <c r="AM339" s="2"/>
      <c r="AN339" s="2"/>
      <c r="AO339" s="2"/>
      <c r="AP339" s="2"/>
      <c r="AQ339" s="2"/>
      <c r="AR339" s="2"/>
      <c r="AS339" s="2"/>
      <c r="AT339" s="12"/>
      <c r="AU339" s="12"/>
      <c r="AV339" s="2"/>
      <c r="AW339" s="12"/>
      <c r="AX339" s="12"/>
      <c r="AY339" s="1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12"/>
      <c r="BM339" s="2"/>
      <c r="BP339" s="2"/>
      <c r="CA339" s="10"/>
    </row>
    <row r="340" spans="2:79" customFormat="1" hidden="1" x14ac:dyDescent="0.25">
      <c r="B340" s="12"/>
      <c r="C340" s="12"/>
      <c r="E340" s="2"/>
      <c r="F340" s="2"/>
      <c r="G340" s="2"/>
      <c r="H340" s="2"/>
      <c r="I340" s="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AA340" s="2"/>
      <c r="AB340" s="2"/>
      <c r="AC340" s="2"/>
      <c r="AD340" s="2"/>
      <c r="AE340" s="1"/>
      <c r="AF340" s="2"/>
      <c r="AG340" s="2"/>
      <c r="AH340" s="15"/>
      <c r="AI340" s="2"/>
      <c r="AJ340" s="2"/>
      <c r="AK340" s="15"/>
      <c r="AL340" s="2"/>
      <c r="AM340" s="2"/>
      <c r="AN340" s="2"/>
      <c r="AO340" s="2"/>
      <c r="AP340" s="2"/>
      <c r="AQ340" s="2"/>
      <c r="AR340" s="2"/>
      <c r="AS340" s="2"/>
      <c r="AT340" s="12"/>
      <c r="AU340" s="12"/>
      <c r="AV340" s="2"/>
      <c r="AW340" s="12"/>
      <c r="AX340" s="12"/>
      <c r="AY340" s="1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12"/>
      <c r="BM340" s="2"/>
      <c r="BP340" s="2"/>
      <c r="CA340" s="10"/>
    </row>
    <row r="341" spans="2:79" customFormat="1" hidden="1" x14ac:dyDescent="0.25">
      <c r="B341" s="12"/>
      <c r="C341" s="12"/>
      <c r="E341" s="2"/>
      <c r="F341" s="2"/>
      <c r="G341" s="2"/>
      <c r="H341" s="2"/>
      <c r="I341" s="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AA341" s="2"/>
      <c r="AB341" s="2"/>
      <c r="AC341" s="2"/>
      <c r="AD341" s="2"/>
      <c r="AE341" s="1"/>
      <c r="AF341" s="2"/>
      <c r="AG341" s="2"/>
      <c r="AH341" s="15"/>
      <c r="AI341" s="2"/>
      <c r="AJ341" s="2"/>
      <c r="AK341" s="15"/>
      <c r="AL341" s="2"/>
      <c r="AM341" s="2"/>
      <c r="AN341" s="2"/>
      <c r="AO341" s="2"/>
      <c r="AP341" s="2"/>
      <c r="AQ341" s="2"/>
      <c r="AR341" s="2"/>
      <c r="AS341" s="2"/>
      <c r="AT341" s="12"/>
      <c r="AU341" s="12"/>
      <c r="AV341" s="2"/>
      <c r="AW341" s="12"/>
      <c r="AX341" s="12"/>
      <c r="AY341" s="1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12"/>
      <c r="BM341" s="2"/>
      <c r="BP341" s="2"/>
      <c r="CA341" s="10"/>
    </row>
    <row r="342" spans="2:79" customFormat="1" hidden="1" x14ac:dyDescent="0.25">
      <c r="B342" s="12"/>
      <c r="C342" s="12"/>
      <c r="E342" s="2"/>
      <c r="F342" s="2"/>
      <c r="G342" s="2"/>
      <c r="H342" s="2"/>
      <c r="I342" s="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AA342" s="2"/>
      <c r="AB342" s="2"/>
      <c r="AC342" s="2"/>
      <c r="AD342" s="2"/>
      <c r="AE342" s="1"/>
      <c r="AF342" s="2"/>
      <c r="AG342" s="2"/>
      <c r="AH342" s="15"/>
      <c r="AI342" s="2"/>
      <c r="AJ342" s="2"/>
      <c r="AK342" s="15"/>
      <c r="AL342" s="2"/>
      <c r="AM342" s="2"/>
      <c r="AN342" s="2"/>
      <c r="AO342" s="2"/>
      <c r="AP342" s="2"/>
      <c r="AQ342" s="2"/>
      <c r="AR342" s="2"/>
      <c r="AS342" s="2"/>
      <c r="AT342" s="12"/>
      <c r="AU342" s="12"/>
      <c r="AV342" s="2"/>
      <c r="AW342" s="12"/>
      <c r="AX342" s="12"/>
      <c r="AY342" s="1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12"/>
      <c r="BM342" s="2"/>
      <c r="BP342" s="2"/>
      <c r="CA342" s="10"/>
    </row>
    <row r="343" spans="2:79" customFormat="1" hidden="1" x14ac:dyDescent="0.25">
      <c r="B343" s="12"/>
      <c r="C343" s="12"/>
      <c r="E343" s="2"/>
      <c r="F343" s="2"/>
      <c r="G343" s="2"/>
      <c r="H343" s="2"/>
      <c r="I343" s="1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AA343" s="2"/>
      <c r="AB343" s="2"/>
      <c r="AC343" s="2"/>
      <c r="AD343" s="2"/>
      <c r="AE343" s="1"/>
      <c r="AF343" s="2"/>
      <c r="AG343" s="2"/>
      <c r="AH343" s="15"/>
      <c r="AI343" s="2"/>
      <c r="AJ343" s="2"/>
      <c r="AK343" s="15"/>
      <c r="AL343" s="2"/>
      <c r="AM343" s="2"/>
      <c r="AN343" s="2"/>
      <c r="AO343" s="2"/>
      <c r="AP343" s="2"/>
      <c r="AQ343" s="2"/>
      <c r="AR343" s="2"/>
      <c r="AS343" s="2"/>
      <c r="AT343" s="12"/>
      <c r="AU343" s="12"/>
      <c r="AV343" s="2"/>
      <c r="AW343" s="12"/>
      <c r="AX343" s="12"/>
      <c r="AY343" s="1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12"/>
      <c r="BM343" s="2"/>
      <c r="BP343" s="2"/>
      <c r="CA343" s="10"/>
    </row>
    <row r="344" spans="2:79" customFormat="1" hidden="1" x14ac:dyDescent="0.25">
      <c r="B344" s="12"/>
      <c r="C344" s="12"/>
      <c r="E344" s="2"/>
      <c r="F344" s="2"/>
      <c r="G344" s="2"/>
      <c r="H344" s="2"/>
      <c r="I344" s="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AA344" s="2"/>
      <c r="AB344" s="2"/>
      <c r="AC344" s="2"/>
      <c r="AD344" s="2"/>
      <c r="AE344" s="1"/>
      <c r="AF344" s="2"/>
      <c r="AG344" s="2"/>
      <c r="AH344" s="15"/>
      <c r="AI344" s="2"/>
      <c r="AJ344" s="2"/>
      <c r="AK344" s="15"/>
      <c r="AL344" s="2"/>
      <c r="AM344" s="2"/>
      <c r="AN344" s="2"/>
      <c r="AO344" s="2"/>
      <c r="AP344" s="2"/>
      <c r="AQ344" s="2"/>
      <c r="AR344" s="2"/>
      <c r="AS344" s="2"/>
      <c r="AT344" s="12"/>
      <c r="AU344" s="12"/>
      <c r="AV344" s="2"/>
      <c r="AW344" s="12"/>
      <c r="AX344" s="12"/>
      <c r="AY344" s="1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12"/>
      <c r="BM344" s="2"/>
      <c r="BP344" s="2"/>
      <c r="CA344" s="10"/>
    </row>
    <row r="345" spans="2:79" customFormat="1" hidden="1" x14ac:dyDescent="0.25">
      <c r="B345" s="12"/>
      <c r="C345" s="12"/>
      <c r="E345" s="2"/>
      <c r="F345" s="2"/>
      <c r="G345" s="2"/>
      <c r="H345" s="2"/>
      <c r="I345" s="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AA345" s="2"/>
      <c r="AB345" s="2"/>
      <c r="AC345" s="2"/>
      <c r="AD345" s="2"/>
      <c r="AE345" s="1"/>
      <c r="AF345" s="2"/>
      <c r="AG345" s="2"/>
      <c r="AH345" s="15"/>
      <c r="AI345" s="2"/>
      <c r="AJ345" s="2"/>
      <c r="AK345" s="15"/>
      <c r="AL345" s="2"/>
      <c r="AM345" s="2"/>
      <c r="AN345" s="2"/>
      <c r="AO345" s="2"/>
      <c r="AP345" s="2"/>
      <c r="AQ345" s="2"/>
      <c r="AR345" s="2"/>
      <c r="AS345" s="2"/>
      <c r="AT345" s="12"/>
      <c r="AU345" s="12"/>
      <c r="AV345" s="2"/>
      <c r="AW345" s="12"/>
      <c r="AX345" s="12"/>
      <c r="AY345" s="1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12"/>
      <c r="BM345" s="2"/>
      <c r="BP345" s="2"/>
      <c r="CA345" s="10"/>
    </row>
    <row r="346" spans="2:79" customFormat="1" hidden="1" x14ac:dyDescent="0.25">
      <c r="B346" s="12"/>
      <c r="C346" s="12"/>
      <c r="E346" s="2"/>
      <c r="F346" s="2"/>
      <c r="G346" s="2"/>
      <c r="H346" s="2"/>
      <c r="I346" s="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AA346" s="2"/>
      <c r="AB346" s="2"/>
      <c r="AC346" s="2"/>
      <c r="AD346" s="2"/>
      <c r="AE346" s="1"/>
      <c r="AF346" s="2"/>
      <c r="AG346" s="2"/>
      <c r="AH346" s="15"/>
      <c r="AI346" s="2"/>
      <c r="AJ346" s="2"/>
      <c r="AK346" s="15"/>
      <c r="AL346" s="2"/>
      <c r="AM346" s="2"/>
      <c r="AN346" s="2"/>
      <c r="AO346" s="2"/>
      <c r="AP346" s="2"/>
      <c r="AQ346" s="2"/>
      <c r="AR346" s="2"/>
      <c r="AS346" s="2"/>
      <c r="AT346" s="12"/>
      <c r="AU346" s="12"/>
      <c r="AV346" s="2"/>
      <c r="AW346" s="12"/>
      <c r="AX346" s="12"/>
      <c r="AY346" s="1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12"/>
      <c r="BM346" s="2"/>
      <c r="BP346" s="2"/>
      <c r="CA346" s="10"/>
    </row>
    <row r="347" spans="2:79" customFormat="1" hidden="1" x14ac:dyDescent="0.25">
      <c r="B347" s="12"/>
      <c r="C347" s="12"/>
      <c r="E347" s="2"/>
      <c r="F347" s="2"/>
      <c r="G347" s="2"/>
      <c r="H347" s="2"/>
      <c r="I347" s="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AA347" s="2"/>
      <c r="AB347" s="2"/>
      <c r="AC347" s="2"/>
      <c r="AD347" s="2"/>
      <c r="AE347" s="1"/>
      <c r="AF347" s="2"/>
      <c r="AG347" s="2"/>
      <c r="AH347" s="15"/>
      <c r="AI347" s="2"/>
      <c r="AJ347" s="2"/>
      <c r="AK347" s="15"/>
      <c r="AL347" s="2"/>
      <c r="AM347" s="2"/>
      <c r="AN347" s="2"/>
      <c r="AO347" s="2"/>
      <c r="AP347" s="2"/>
      <c r="AQ347" s="2"/>
      <c r="AR347" s="2"/>
      <c r="AS347" s="2"/>
      <c r="AT347" s="12"/>
      <c r="AU347" s="12"/>
      <c r="AV347" s="2"/>
      <c r="AW347" s="12"/>
      <c r="AX347" s="12"/>
      <c r="AY347" s="1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12"/>
      <c r="BM347" s="2"/>
      <c r="BP347" s="2"/>
      <c r="CA347" s="10"/>
    </row>
    <row r="348" spans="2:79" customFormat="1" hidden="1" x14ac:dyDescent="0.25">
      <c r="B348" s="12"/>
      <c r="C348" s="12"/>
      <c r="E348" s="2"/>
      <c r="F348" s="2"/>
      <c r="G348" s="2"/>
      <c r="H348" s="2"/>
      <c r="I348" s="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AA348" s="2"/>
      <c r="AB348" s="2"/>
      <c r="AC348" s="2"/>
      <c r="AD348" s="2"/>
      <c r="AE348" s="1"/>
      <c r="AF348" s="2"/>
      <c r="AG348" s="2"/>
      <c r="AH348" s="15"/>
      <c r="AI348" s="2"/>
      <c r="AJ348" s="2"/>
      <c r="AK348" s="15"/>
      <c r="AL348" s="2"/>
      <c r="AM348" s="2"/>
      <c r="AN348" s="2"/>
      <c r="AO348" s="2"/>
      <c r="AP348" s="2"/>
      <c r="AQ348" s="2"/>
      <c r="AR348" s="2"/>
      <c r="AS348" s="2"/>
      <c r="AT348" s="12"/>
      <c r="AU348" s="12"/>
      <c r="AV348" s="2"/>
      <c r="AW348" s="12"/>
      <c r="AX348" s="12"/>
      <c r="AY348" s="1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12"/>
      <c r="BM348" s="2"/>
      <c r="BP348" s="2"/>
      <c r="CA348" s="10"/>
    </row>
    <row r="349" spans="2:79" customFormat="1" hidden="1" x14ac:dyDescent="0.25">
      <c r="B349" s="12"/>
      <c r="C349" s="12"/>
      <c r="E349" s="2"/>
      <c r="F349" s="2"/>
      <c r="G349" s="2"/>
      <c r="H349" s="2"/>
      <c r="I349" s="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AA349" s="2"/>
      <c r="AB349" s="2"/>
      <c r="AC349" s="2"/>
      <c r="AD349" s="2"/>
      <c r="AE349" s="1"/>
      <c r="AF349" s="2"/>
      <c r="AG349" s="2"/>
      <c r="AH349" s="15"/>
      <c r="AI349" s="2"/>
      <c r="AJ349" s="2"/>
      <c r="AK349" s="15"/>
      <c r="AL349" s="2"/>
      <c r="AM349" s="2"/>
      <c r="AN349" s="2"/>
      <c r="AO349" s="2"/>
      <c r="AP349" s="2"/>
      <c r="AQ349" s="2"/>
      <c r="AR349" s="2"/>
      <c r="AS349" s="2"/>
      <c r="AT349" s="12"/>
      <c r="AU349" s="12"/>
      <c r="AV349" s="2"/>
      <c r="AW349" s="12"/>
      <c r="AX349" s="12"/>
      <c r="AY349" s="1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12"/>
      <c r="BM349" s="2"/>
      <c r="BP349" s="2"/>
      <c r="CA349" s="10"/>
    </row>
    <row r="350" spans="2:79" customFormat="1" hidden="1" x14ac:dyDescent="0.25">
      <c r="B350" s="12"/>
      <c r="C350" s="12"/>
      <c r="E350" s="2"/>
      <c r="F350" s="2"/>
      <c r="G350" s="2"/>
      <c r="H350" s="2"/>
      <c r="I350" s="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AA350" s="2"/>
      <c r="AB350" s="2"/>
      <c r="AC350" s="2"/>
      <c r="AD350" s="2"/>
      <c r="AE350" s="1"/>
      <c r="AF350" s="2"/>
      <c r="AG350" s="2"/>
      <c r="AH350" s="15"/>
      <c r="AI350" s="2"/>
      <c r="AJ350" s="2"/>
      <c r="AK350" s="15"/>
      <c r="AL350" s="2"/>
      <c r="AM350" s="2"/>
      <c r="AN350" s="2"/>
      <c r="AO350" s="2"/>
      <c r="AP350" s="2"/>
      <c r="AQ350" s="2"/>
      <c r="AR350" s="2"/>
      <c r="AS350" s="2"/>
      <c r="AT350" s="12"/>
      <c r="AU350" s="12"/>
      <c r="AV350" s="2"/>
      <c r="AW350" s="12"/>
      <c r="AX350" s="12"/>
      <c r="AY350" s="1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12"/>
      <c r="BM350" s="2"/>
      <c r="BP350" s="2"/>
      <c r="CA350" s="10"/>
    </row>
    <row r="351" spans="2:79" customFormat="1" hidden="1" x14ac:dyDescent="0.25">
      <c r="B351" s="12"/>
      <c r="C351" s="12"/>
      <c r="E351" s="2"/>
      <c r="F351" s="2"/>
      <c r="G351" s="2"/>
      <c r="H351" s="2"/>
      <c r="I351" s="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AA351" s="2"/>
      <c r="AB351" s="2"/>
      <c r="AC351" s="2"/>
      <c r="AD351" s="2"/>
      <c r="AE351" s="1"/>
      <c r="AF351" s="2"/>
      <c r="AG351" s="2"/>
      <c r="AH351" s="15"/>
      <c r="AI351" s="2"/>
      <c r="AJ351" s="2"/>
      <c r="AK351" s="15"/>
      <c r="AL351" s="2"/>
      <c r="AM351" s="2"/>
      <c r="AN351" s="2"/>
      <c r="AO351" s="2"/>
      <c r="AP351" s="2"/>
      <c r="AQ351" s="2"/>
      <c r="AR351" s="2"/>
      <c r="AS351" s="2"/>
      <c r="AT351" s="12"/>
      <c r="AU351" s="12"/>
      <c r="AV351" s="2"/>
      <c r="AW351" s="12"/>
      <c r="AX351" s="12"/>
      <c r="AY351" s="1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12"/>
      <c r="BM351" s="2"/>
      <c r="BP351" s="2"/>
      <c r="CA351" s="10"/>
    </row>
    <row r="352" spans="2:79" customFormat="1" hidden="1" x14ac:dyDescent="0.25">
      <c r="B352" s="12"/>
      <c r="C352" s="12"/>
      <c r="E352" s="2"/>
      <c r="F352" s="2"/>
      <c r="G352" s="2"/>
      <c r="H352" s="2"/>
      <c r="I352" s="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AA352" s="2"/>
      <c r="AB352" s="2"/>
      <c r="AC352" s="2"/>
      <c r="AD352" s="2"/>
      <c r="AE352" s="1"/>
      <c r="AF352" s="2"/>
      <c r="AG352" s="2"/>
      <c r="AH352" s="15"/>
      <c r="AI352" s="2"/>
      <c r="AJ352" s="2"/>
      <c r="AK352" s="15"/>
      <c r="AL352" s="2"/>
      <c r="AM352" s="2"/>
      <c r="AN352" s="2"/>
      <c r="AO352" s="2"/>
      <c r="AP352" s="2"/>
      <c r="AQ352" s="2"/>
      <c r="AR352" s="2"/>
      <c r="AS352" s="2"/>
      <c r="AT352" s="12"/>
      <c r="AU352" s="12"/>
      <c r="AV352" s="2"/>
      <c r="AW352" s="12"/>
      <c r="AX352" s="12"/>
      <c r="AY352" s="1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12"/>
      <c r="BM352" s="2"/>
      <c r="BP352" s="2"/>
      <c r="CA352" s="10"/>
    </row>
    <row r="353" spans="2:79" customFormat="1" hidden="1" x14ac:dyDescent="0.25">
      <c r="B353" s="12"/>
      <c r="C353" s="12"/>
      <c r="E353" s="2"/>
      <c r="F353" s="2"/>
      <c r="G353" s="2"/>
      <c r="H353" s="2"/>
      <c r="I353" s="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AA353" s="2"/>
      <c r="AB353" s="2"/>
      <c r="AC353" s="2"/>
      <c r="AD353" s="2"/>
      <c r="AE353" s="1"/>
      <c r="AF353" s="2"/>
      <c r="AG353" s="2"/>
      <c r="AH353" s="15"/>
      <c r="AI353" s="2"/>
      <c r="AJ353" s="2"/>
      <c r="AK353" s="15"/>
      <c r="AL353" s="2"/>
      <c r="AM353" s="2"/>
      <c r="AN353" s="2"/>
      <c r="AO353" s="2"/>
      <c r="AP353" s="2"/>
      <c r="AQ353" s="2"/>
      <c r="AR353" s="2"/>
      <c r="AS353" s="2"/>
      <c r="AT353" s="12"/>
      <c r="AU353" s="12"/>
      <c r="AV353" s="2"/>
      <c r="AW353" s="12"/>
      <c r="AX353" s="12"/>
      <c r="AY353" s="1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12"/>
      <c r="BM353" s="2"/>
      <c r="BP353" s="2"/>
      <c r="CA353" s="10"/>
    </row>
    <row r="354" spans="2:79" customFormat="1" hidden="1" x14ac:dyDescent="0.25">
      <c r="B354" s="12"/>
      <c r="C354" s="12"/>
      <c r="E354" s="2"/>
      <c r="F354" s="2"/>
      <c r="G354" s="2"/>
      <c r="H354" s="2"/>
      <c r="I354" s="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AA354" s="2"/>
      <c r="AB354" s="2"/>
      <c r="AC354" s="2"/>
      <c r="AD354" s="2"/>
      <c r="AE354" s="1"/>
      <c r="AF354" s="2"/>
      <c r="AG354" s="2"/>
      <c r="AH354" s="15"/>
      <c r="AI354" s="2"/>
      <c r="AJ354" s="2"/>
      <c r="AK354" s="15"/>
      <c r="AL354" s="2"/>
      <c r="AM354" s="2"/>
      <c r="AN354" s="2"/>
      <c r="AO354" s="2"/>
      <c r="AP354" s="2"/>
      <c r="AQ354" s="2"/>
      <c r="AR354" s="2"/>
      <c r="AS354" s="2"/>
      <c r="AT354" s="12"/>
      <c r="AU354" s="12"/>
      <c r="AV354" s="2"/>
      <c r="AW354" s="12"/>
      <c r="AX354" s="12"/>
      <c r="AY354" s="1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12"/>
      <c r="BM354" s="2"/>
      <c r="BP354" s="2"/>
      <c r="CA354" s="10"/>
    </row>
    <row r="355" spans="2:79" customFormat="1" hidden="1" x14ac:dyDescent="0.25">
      <c r="B355" s="12"/>
      <c r="C355" s="12"/>
      <c r="E355" s="2"/>
      <c r="F355" s="2"/>
      <c r="G355" s="2"/>
      <c r="H355" s="2"/>
      <c r="I355" s="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AA355" s="2"/>
      <c r="AB355" s="2"/>
      <c r="AC355" s="2"/>
      <c r="AD355" s="2"/>
      <c r="AE355" s="1"/>
      <c r="AF355" s="2"/>
      <c r="AG355" s="2"/>
      <c r="AH355" s="15"/>
      <c r="AI355" s="2"/>
      <c r="AJ355" s="2"/>
      <c r="AK355" s="15"/>
      <c r="AL355" s="2"/>
      <c r="AM355" s="2"/>
      <c r="AN355" s="2"/>
      <c r="AO355" s="2"/>
      <c r="AP355" s="2"/>
      <c r="AQ355" s="2"/>
      <c r="AR355" s="2"/>
      <c r="AS355" s="2"/>
      <c r="AT355" s="12"/>
      <c r="AU355" s="12"/>
      <c r="AV355" s="2"/>
      <c r="AW355" s="12"/>
      <c r="AX355" s="12"/>
      <c r="AY355" s="1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12"/>
      <c r="BM355" s="2"/>
      <c r="BP355" s="2"/>
      <c r="CA355" s="10"/>
    </row>
    <row r="356" spans="2:79" customFormat="1" hidden="1" x14ac:dyDescent="0.25">
      <c r="B356" s="12"/>
      <c r="C356" s="12"/>
      <c r="E356" s="2"/>
      <c r="F356" s="2"/>
      <c r="G356" s="2"/>
      <c r="H356" s="2"/>
      <c r="I356" s="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AA356" s="2"/>
      <c r="AB356" s="2"/>
      <c r="AC356" s="2"/>
      <c r="AD356" s="2"/>
      <c r="AE356" s="1"/>
      <c r="AF356" s="2"/>
      <c r="AG356" s="2"/>
      <c r="AH356" s="15"/>
      <c r="AI356" s="2"/>
      <c r="AJ356" s="2"/>
      <c r="AK356" s="15"/>
      <c r="AL356" s="2"/>
      <c r="AM356" s="2"/>
      <c r="AN356" s="2"/>
      <c r="AO356" s="2"/>
      <c r="AP356" s="2"/>
      <c r="AQ356" s="2"/>
      <c r="AR356" s="2"/>
      <c r="AS356" s="2"/>
      <c r="AT356" s="12"/>
      <c r="AU356" s="12"/>
      <c r="AV356" s="2"/>
      <c r="AW356" s="12"/>
      <c r="AX356" s="12"/>
      <c r="AY356" s="1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12"/>
      <c r="BM356" s="2"/>
      <c r="BP356" s="2"/>
      <c r="CA356" s="10"/>
    </row>
    <row r="357" spans="2:79" customFormat="1" hidden="1" x14ac:dyDescent="0.25">
      <c r="B357" s="12"/>
      <c r="C357" s="12"/>
      <c r="E357" s="2"/>
      <c r="F357" s="2"/>
      <c r="G357" s="2"/>
      <c r="H357" s="2"/>
      <c r="I357" s="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AA357" s="2"/>
      <c r="AB357" s="2"/>
      <c r="AC357" s="2"/>
      <c r="AD357" s="2"/>
      <c r="AE357" s="1"/>
      <c r="AF357" s="2"/>
      <c r="AG357" s="2"/>
      <c r="AH357" s="15"/>
      <c r="AI357" s="2"/>
      <c r="AJ357" s="2"/>
      <c r="AK357" s="15"/>
      <c r="AL357" s="2"/>
      <c r="AM357" s="2"/>
      <c r="AN357" s="2"/>
      <c r="AO357" s="2"/>
      <c r="AP357" s="2"/>
      <c r="AQ357" s="2"/>
      <c r="AR357" s="2"/>
      <c r="AS357" s="2"/>
      <c r="AT357" s="12"/>
      <c r="AU357" s="12"/>
      <c r="AV357" s="2"/>
      <c r="AW357" s="12"/>
      <c r="AX357" s="12"/>
      <c r="AY357" s="1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12"/>
      <c r="BM357" s="2"/>
      <c r="BP357" s="2"/>
      <c r="CA357" s="10"/>
    </row>
    <row r="358" spans="2:79" customFormat="1" hidden="1" x14ac:dyDescent="0.25">
      <c r="B358" s="12"/>
      <c r="C358" s="12"/>
      <c r="E358" s="2"/>
      <c r="F358" s="2"/>
      <c r="G358" s="2"/>
      <c r="H358" s="2"/>
      <c r="I358" s="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AA358" s="2"/>
      <c r="AB358" s="2"/>
      <c r="AC358" s="2"/>
      <c r="AD358" s="2"/>
      <c r="AE358" s="1"/>
      <c r="AF358" s="2"/>
      <c r="AG358" s="2"/>
      <c r="AH358" s="15"/>
      <c r="AI358" s="2"/>
      <c r="AJ358" s="2"/>
      <c r="AK358" s="15"/>
      <c r="AL358" s="2"/>
      <c r="AM358" s="2"/>
      <c r="AN358" s="2"/>
      <c r="AO358" s="2"/>
      <c r="AP358" s="2"/>
      <c r="AQ358" s="2"/>
      <c r="AR358" s="2"/>
      <c r="AS358" s="2"/>
      <c r="AT358" s="12"/>
      <c r="AU358" s="12"/>
      <c r="AV358" s="2"/>
      <c r="AW358" s="12"/>
      <c r="AX358" s="12"/>
      <c r="AY358" s="1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12"/>
      <c r="BM358" s="2"/>
      <c r="BP358" s="2"/>
      <c r="CA358" s="10"/>
    </row>
    <row r="359" spans="2:79" customFormat="1" hidden="1" x14ac:dyDescent="0.25">
      <c r="B359" s="12"/>
      <c r="C359" s="12"/>
      <c r="E359" s="2"/>
      <c r="F359" s="2"/>
      <c r="G359" s="2"/>
      <c r="H359" s="2"/>
      <c r="I359" s="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AA359" s="2"/>
      <c r="AB359" s="2"/>
      <c r="AC359" s="2"/>
      <c r="AD359" s="2"/>
      <c r="AE359" s="1"/>
      <c r="AF359" s="2"/>
      <c r="AG359" s="2"/>
      <c r="AH359" s="15"/>
      <c r="AI359" s="2"/>
      <c r="AJ359" s="2"/>
      <c r="AK359" s="15"/>
      <c r="AL359" s="2"/>
      <c r="AM359" s="2"/>
      <c r="AN359" s="2"/>
      <c r="AO359" s="2"/>
      <c r="AP359" s="2"/>
      <c r="AQ359" s="2"/>
      <c r="AR359" s="2"/>
      <c r="AS359" s="2"/>
      <c r="AT359" s="12"/>
      <c r="AU359" s="12"/>
      <c r="AV359" s="2"/>
      <c r="AW359" s="12"/>
      <c r="AX359" s="12"/>
      <c r="AY359" s="1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12"/>
      <c r="BM359" s="2"/>
      <c r="BP359" s="2"/>
      <c r="CA359" s="10"/>
    </row>
    <row r="360" spans="2:79" customFormat="1" hidden="1" x14ac:dyDescent="0.25">
      <c r="B360" s="12"/>
      <c r="C360" s="12"/>
      <c r="E360" s="2"/>
      <c r="F360" s="2"/>
      <c r="G360" s="2"/>
      <c r="H360" s="2"/>
      <c r="I360" s="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AA360" s="2"/>
      <c r="AB360" s="2"/>
      <c r="AC360" s="2"/>
      <c r="AD360" s="2"/>
      <c r="AE360" s="1"/>
      <c r="AF360" s="2"/>
      <c r="AG360" s="2"/>
      <c r="AH360" s="15"/>
      <c r="AI360" s="2"/>
      <c r="AJ360" s="2"/>
      <c r="AK360" s="15"/>
      <c r="AL360" s="2"/>
      <c r="AM360" s="2"/>
      <c r="AN360" s="2"/>
      <c r="AO360" s="2"/>
      <c r="AP360" s="2"/>
      <c r="AQ360" s="2"/>
      <c r="AR360" s="2"/>
      <c r="AS360" s="2"/>
      <c r="AT360" s="12"/>
      <c r="AU360" s="12"/>
      <c r="AV360" s="2"/>
      <c r="AW360" s="12"/>
      <c r="AX360" s="12"/>
      <c r="AY360" s="1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12"/>
      <c r="BM360" s="2"/>
      <c r="BP360" s="2"/>
      <c r="CA360" s="10"/>
    </row>
    <row r="361" spans="2:79" customFormat="1" hidden="1" x14ac:dyDescent="0.25">
      <c r="B361" s="12"/>
      <c r="C361" s="12"/>
      <c r="E361" s="2"/>
      <c r="F361" s="2"/>
      <c r="G361" s="2"/>
      <c r="H361" s="2"/>
      <c r="I361" s="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AA361" s="2"/>
      <c r="AB361" s="2"/>
      <c r="AC361" s="2"/>
      <c r="AD361" s="2"/>
      <c r="AE361" s="1"/>
      <c r="AF361" s="2"/>
      <c r="AG361" s="2"/>
      <c r="AH361" s="15"/>
      <c r="AI361" s="2"/>
      <c r="AJ361" s="2"/>
      <c r="AK361" s="15"/>
      <c r="AL361" s="2"/>
      <c r="AM361" s="2"/>
      <c r="AN361" s="2"/>
      <c r="AO361" s="2"/>
      <c r="AP361" s="2"/>
      <c r="AQ361" s="2"/>
      <c r="AR361" s="2"/>
      <c r="AS361" s="2"/>
      <c r="AT361" s="12"/>
      <c r="AU361" s="12"/>
      <c r="AV361" s="2"/>
      <c r="AW361" s="12"/>
      <c r="AX361" s="12"/>
      <c r="AY361" s="1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12"/>
      <c r="BM361" s="2"/>
      <c r="BP361" s="2"/>
      <c r="CA361" s="10"/>
    </row>
    <row r="362" spans="2:79" customFormat="1" hidden="1" x14ac:dyDescent="0.25">
      <c r="B362" s="12"/>
      <c r="C362" s="12"/>
      <c r="E362" s="2"/>
      <c r="F362" s="2"/>
      <c r="G362" s="2"/>
      <c r="H362" s="2"/>
      <c r="I362" s="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AA362" s="2"/>
      <c r="AB362" s="2"/>
      <c r="AC362" s="2"/>
      <c r="AD362" s="2"/>
      <c r="AE362" s="1"/>
      <c r="AF362" s="2"/>
      <c r="AG362" s="2"/>
      <c r="AH362" s="15"/>
      <c r="AI362" s="2"/>
      <c r="AJ362" s="2"/>
      <c r="AK362" s="15"/>
      <c r="AL362" s="2"/>
      <c r="AM362" s="2"/>
      <c r="AN362" s="2"/>
      <c r="AO362" s="2"/>
      <c r="AP362" s="2"/>
      <c r="AQ362" s="2"/>
      <c r="AR362" s="2"/>
      <c r="AS362" s="2"/>
      <c r="AT362" s="12"/>
      <c r="AU362" s="12"/>
      <c r="AV362" s="2"/>
      <c r="AW362" s="12"/>
      <c r="AX362" s="12"/>
      <c r="AY362" s="1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12"/>
      <c r="BM362" s="2"/>
      <c r="BP362" s="2"/>
      <c r="CA362" s="10"/>
    </row>
    <row r="363" spans="2:79" customFormat="1" hidden="1" x14ac:dyDescent="0.25">
      <c r="B363" s="12"/>
      <c r="C363" s="12"/>
      <c r="E363" s="2"/>
      <c r="F363" s="2"/>
      <c r="G363" s="2"/>
      <c r="H363" s="2"/>
      <c r="I363" s="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AA363" s="2"/>
      <c r="AB363" s="2"/>
      <c r="AC363" s="2"/>
      <c r="AD363" s="2"/>
      <c r="AE363" s="1"/>
      <c r="AF363" s="2"/>
      <c r="AG363" s="2"/>
      <c r="AH363" s="15"/>
      <c r="AI363" s="2"/>
      <c r="AJ363" s="2"/>
      <c r="AK363" s="15"/>
      <c r="AL363" s="2"/>
      <c r="AM363" s="2"/>
      <c r="AN363" s="2"/>
      <c r="AO363" s="2"/>
      <c r="AP363" s="2"/>
      <c r="AQ363" s="2"/>
      <c r="AR363" s="2"/>
      <c r="AS363" s="2"/>
      <c r="AT363" s="12"/>
      <c r="AU363" s="12"/>
      <c r="AV363" s="2"/>
      <c r="AW363" s="12"/>
      <c r="AX363" s="12"/>
      <c r="AY363" s="1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12"/>
      <c r="BM363" s="2"/>
      <c r="BP363" s="2"/>
      <c r="CA363" s="10"/>
    </row>
    <row r="364" spans="2:79" customFormat="1" hidden="1" x14ac:dyDescent="0.25">
      <c r="B364" s="12"/>
      <c r="C364" s="12"/>
      <c r="E364" s="2"/>
      <c r="F364" s="2"/>
      <c r="G364" s="2"/>
      <c r="H364" s="2"/>
      <c r="I364" s="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AA364" s="2"/>
      <c r="AB364" s="2"/>
      <c r="AC364" s="2"/>
      <c r="AD364" s="2"/>
      <c r="AE364" s="1"/>
      <c r="AF364" s="2"/>
      <c r="AG364" s="2"/>
      <c r="AH364" s="15"/>
      <c r="AI364" s="2"/>
      <c r="AJ364" s="2"/>
      <c r="AK364" s="15"/>
      <c r="AL364" s="2"/>
      <c r="AM364" s="2"/>
      <c r="AN364" s="2"/>
      <c r="AO364" s="2"/>
      <c r="AP364" s="2"/>
      <c r="AQ364" s="2"/>
      <c r="AR364" s="2"/>
      <c r="AS364" s="2"/>
      <c r="AT364" s="12"/>
      <c r="AU364" s="12"/>
      <c r="AV364" s="2"/>
      <c r="AW364" s="12"/>
      <c r="AX364" s="12"/>
      <c r="AY364" s="1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12"/>
      <c r="BM364" s="2"/>
      <c r="BP364" s="2"/>
      <c r="CA364" s="10"/>
    </row>
    <row r="365" spans="2:79" customFormat="1" hidden="1" x14ac:dyDescent="0.25">
      <c r="B365" s="12"/>
      <c r="C365" s="12"/>
      <c r="E365" s="2"/>
      <c r="F365" s="2"/>
      <c r="G365" s="2"/>
      <c r="H365" s="2"/>
      <c r="I365" s="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AA365" s="2"/>
      <c r="AB365" s="2"/>
      <c r="AC365" s="2"/>
      <c r="AD365" s="2"/>
      <c r="AE365" s="1"/>
      <c r="AF365" s="2"/>
      <c r="AG365" s="2"/>
      <c r="AH365" s="15"/>
      <c r="AI365" s="2"/>
      <c r="AJ365" s="2"/>
      <c r="AK365" s="15"/>
      <c r="AL365" s="2"/>
      <c r="AM365" s="2"/>
      <c r="AN365" s="2"/>
      <c r="AO365" s="2"/>
      <c r="AP365" s="2"/>
      <c r="AQ365" s="2"/>
      <c r="AR365" s="2"/>
      <c r="AS365" s="2"/>
      <c r="AT365" s="12"/>
      <c r="AU365" s="12"/>
      <c r="AV365" s="2"/>
      <c r="AW365" s="12"/>
      <c r="AX365" s="12"/>
      <c r="AY365" s="1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12"/>
      <c r="BM365" s="2"/>
      <c r="BP365" s="2"/>
      <c r="CA365" s="10"/>
    </row>
    <row r="366" spans="2:79" customFormat="1" hidden="1" x14ac:dyDescent="0.25">
      <c r="B366" s="12"/>
      <c r="C366" s="12"/>
      <c r="E366" s="2"/>
      <c r="F366" s="2"/>
      <c r="G366" s="2"/>
      <c r="H366" s="2"/>
      <c r="I366" s="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AA366" s="2"/>
      <c r="AB366" s="2"/>
      <c r="AC366" s="2"/>
      <c r="AD366" s="2"/>
      <c r="AE366" s="1"/>
      <c r="AF366" s="2"/>
      <c r="AG366" s="2"/>
      <c r="AH366" s="15"/>
      <c r="AI366" s="2"/>
      <c r="AJ366" s="2"/>
      <c r="AK366" s="15"/>
      <c r="AL366" s="2"/>
      <c r="AM366" s="2"/>
      <c r="AN366" s="2"/>
      <c r="AO366" s="2"/>
      <c r="AP366" s="2"/>
      <c r="AQ366" s="2"/>
      <c r="AR366" s="2"/>
      <c r="AS366" s="2"/>
      <c r="AT366" s="12"/>
      <c r="AU366" s="12"/>
      <c r="AV366" s="2"/>
      <c r="AW366" s="12"/>
      <c r="AX366" s="12"/>
      <c r="AY366" s="1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12"/>
      <c r="BM366" s="2"/>
      <c r="BP366" s="2"/>
      <c r="CA366" s="10"/>
    </row>
    <row r="367" spans="2:79" customFormat="1" hidden="1" x14ac:dyDescent="0.25">
      <c r="B367" s="12"/>
      <c r="C367" s="12"/>
      <c r="E367" s="2"/>
      <c r="F367" s="2"/>
      <c r="G367" s="2"/>
      <c r="H367" s="2"/>
      <c r="I367" s="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AA367" s="2"/>
      <c r="AB367" s="2"/>
      <c r="AC367" s="2"/>
      <c r="AD367" s="2"/>
      <c r="AE367" s="1"/>
      <c r="AF367" s="2"/>
      <c r="AG367" s="2"/>
      <c r="AH367" s="15"/>
      <c r="AI367" s="2"/>
      <c r="AJ367" s="2"/>
      <c r="AK367" s="15"/>
      <c r="AL367" s="2"/>
      <c r="AM367" s="2"/>
      <c r="AN367" s="2"/>
      <c r="AO367" s="2"/>
      <c r="AP367" s="2"/>
      <c r="AQ367" s="2"/>
      <c r="AR367" s="2"/>
      <c r="AS367" s="2"/>
      <c r="AT367" s="12"/>
      <c r="AU367" s="12"/>
      <c r="AV367" s="2"/>
      <c r="AW367" s="12"/>
      <c r="AX367" s="12"/>
      <c r="AY367" s="1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12"/>
      <c r="BM367" s="2"/>
      <c r="BP367" s="2"/>
      <c r="CA367" s="10"/>
    </row>
    <row r="368" spans="2:79" customFormat="1" hidden="1" x14ac:dyDescent="0.25">
      <c r="B368" s="12"/>
      <c r="C368" s="12"/>
      <c r="E368" s="2"/>
      <c r="F368" s="2"/>
      <c r="G368" s="2"/>
      <c r="H368" s="2"/>
      <c r="I368" s="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AA368" s="2"/>
      <c r="AB368" s="2"/>
      <c r="AC368" s="2"/>
      <c r="AD368" s="2"/>
      <c r="AE368" s="1"/>
      <c r="AF368" s="2"/>
      <c r="AG368" s="2"/>
      <c r="AH368" s="15"/>
      <c r="AI368" s="2"/>
      <c r="AJ368" s="2"/>
      <c r="AK368" s="15"/>
      <c r="AL368" s="2"/>
      <c r="AM368" s="2"/>
      <c r="AN368" s="2"/>
      <c r="AO368" s="2"/>
      <c r="AP368" s="2"/>
      <c r="AQ368" s="2"/>
      <c r="AR368" s="2"/>
      <c r="AS368" s="2"/>
      <c r="AT368" s="12"/>
      <c r="AU368" s="12"/>
      <c r="AV368" s="2"/>
      <c r="AW368" s="12"/>
      <c r="AX368" s="12"/>
      <c r="AY368" s="1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12"/>
      <c r="BM368" s="2"/>
      <c r="BP368" s="2"/>
      <c r="CA368" s="10"/>
    </row>
    <row r="369" spans="2:79" customFormat="1" hidden="1" x14ac:dyDescent="0.25">
      <c r="B369" s="12"/>
      <c r="C369" s="12"/>
      <c r="E369" s="2"/>
      <c r="F369" s="2"/>
      <c r="G369" s="2"/>
      <c r="H369" s="2"/>
      <c r="I369" s="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AA369" s="2"/>
      <c r="AB369" s="2"/>
      <c r="AC369" s="2"/>
      <c r="AD369" s="2"/>
      <c r="AE369" s="1"/>
      <c r="AF369" s="2"/>
      <c r="AG369" s="2"/>
      <c r="AH369" s="15"/>
      <c r="AI369" s="2"/>
      <c r="AJ369" s="2"/>
      <c r="AK369" s="15"/>
      <c r="AL369" s="2"/>
      <c r="AM369" s="2"/>
      <c r="AN369" s="2"/>
      <c r="AO369" s="2"/>
      <c r="AP369" s="2"/>
      <c r="AQ369" s="2"/>
      <c r="AR369" s="2"/>
      <c r="AS369" s="2"/>
      <c r="AT369" s="12"/>
      <c r="AU369" s="12"/>
      <c r="AV369" s="2"/>
      <c r="AW369" s="12"/>
      <c r="AX369" s="12"/>
      <c r="AY369" s="1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12"/>
      <c r="BM369" s="2"/>
      <c r="BP369" s="2"/>
      <c r="CA369" s="10"/>
    </row>
    <row r="370" spans="2:79" customFormat="1" hidden="1" x14ac:dyDescent="0.25">
      <c r="B370" s="12"/>
      <c r="C370" s="12"/>
      <c r="E370" s="2"/>
      <c r="F370" s="2"/>
      <c r="G370" s="2"/>
      <c r="H370" s="2"/>
      <c r="I370" s="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AA370" s="2"/>
      <c r="AB370" s="2"/>
      <c r="AC370" s="2"/>
      <c r="AD370" s="2"/>
      <c r="AE370" s="1"/>
      <c r="AF370" s="2"/>
      <c r="AG370" s="2"/>
      <c r="AH370" s="15"/>
      <c r="AI370" s="2"/>
      <c r="AJ370" s="2"/>
      <c r="AK370" s="15"/>
      <c r="AL370" s="2"/>
      <c r="AM370" s="2"/>
      <c r="AN370" s="2"/>
      <c r="AO370" s="2"/>
      <c r="AP370" s="2"/>
      <c r="AQ370" s="2"/>
      <c r="AR370" s="2"/>
      <c r="AS370" s="2"/>
      <c r="AT370" s="12"/>
      <c r="AU370" s="12"/>
      <c r="AV370" s="2"/>
      <c r="AW370" s="12"/>
      <c r="AX370" s="12"/>
      <c r="AY370" s="1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12"/>
      <c r="BM370" s="2"/>
      <c r="BP370" s="2"/>
      <c r="CA370" s="10"/>
    </row>
    <row r="371" spans="2:79" customFormat="1" hidden="1" x14ac:dyDescent="0.25">
      <c r="B371" s="12"/>
      <c r="C371" s="12"/>
      <c r="E371" s="2"/>
      <c r="F371" s="2"/>
      <c r="G371" s="2"/>
      <c r="H371" s="2"/>
      <c r="I371" s="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AA371" s="2"/>
      <c r="AB371" s="2"/>
      <c r="AC371" s="2"/>
      <c r="AD371" s="2"/>
      <c r="AE371" s="1"/>
      <c r="AF371" s="2"/>
      <c r="AG371" s="2"/>
      <c r="AH371" s="15"/>
      <c r="AI371" s="2"/>
      <c r="AJ371" s="2"/>
      <c r="AK371" s="15"/>
      <c r="AL371" s="2"/>
      <c r="AM371" s="2"/>
      <c r="AN371" s="2"/>
      <c r="AO371" s="2"/>
      <c r="AP371" s="2"/>
      <c r="AQ371" s="2"/>
      <c r="AR371" s="2"/>
      <c r="AS371" s="2"/>
      <c r="AT371" s="12"/>
      <c r="AU371" s="12"/>
      <c r="AV371" s="2"/>
      <c r="AW371" s="12"/>
      <c r="AX371" s="12"/>
      <c r="AY371" s="1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12"/>
      <c r="BM371" s="2"/>
      <c r="BP371" s="2"/>
      <c r="CA371" s="10"/>
    </row>
    <row r="372" spans="2:79" customFormat="1" hidden="1" x14ac:dyDescent="0.25">
      <c r="B372" s="12"/>
      <c r="C372" s="12"/>
      <c r="E372" s="2"/>
      <c r="F372" s="2"/>
      <c r="G372" s="2"/>
      <c r="H372" s="2"/>
      <c r="I372" s="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AA372" s="2"/>
      <c r="AB372" s="2"/>
      <c r="AC372" s="2"/>
      <c r="AD372" s="2"/>
      <c r="AE372" s="1"/>
      <c r="AF372" s="2"/>
      <c r="AG372" s="2"/>
      <c r="AH372" s="15"/>
      <c r="AI372" s="2"/>
      <c r="AJ372" s="2"/>
      <c r="AK372" s="15"/>
      <c r="AL372" s="2"/>
      <c r="AM372" s="2"/>
      <c r="AN372" s="2"/>
      <c r="AO372" s="2"/>
      <c r="AP372" s="2"/>
      <c r="AQ372" s="2"/>
      <c r="AR372" s="2"/>
      <c r="AS372" s="2"/>
      <c r="AT372" s="12"/>
      <c r="AU372" s="12"/>
      <c r="AV372" s="2"/>
      <c r="AW372" s="12"/>
      <c r="AX372" s="12"/>
      <c r="AY372" s="1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12"/>
      <c r="BM372" s="2"/>
      <c r="BP372" s="2"/>
      <c r="CA372" s="10"/>
    </row>
    <row r="373" spans="2:79" customFormat="1" hidden="1" x14ac:dyDescent="0.25">
      <c r="B373" s="12"/>
      <c r="C373" s="12"/>
      <c r="E373" s="2"/>
      <c r="F373" s="2"/>
      <c r="G373" s="2"/>
      <c r="H373" s="2"/>
      <c r="I373" s="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AA373" s="2"/>
      <c r="AB373" s="2"/>
      <c r="AC373" s="2"/>
      <c r="AD373" s="2"/>
      <c r="AE373" s="1"/>
      <c r="AF373" s="2"/>
      <c r="AG373" s="2"/>
      <c r="AH373" s="15"/>
      <c r="AI373" s="2"/>
      <c r="AJ373" s="2"/>
      <c r="AK373" s="15"/>
      <c r="AL373" s="2"/>
      <c r="AM373" s="2"/>
      <c r="AN373" s="2"/>
      <c r="AO373" s="2"/>
      <c r="AP373" s="2"/>
      <c r="AQ373" s="2"/>
      <c r="AR373" s="2"/>
      <c r="AS373" s="2"/>
      <c r="AT373" s="12"/>
      <c r="AU373" s="12"/>
      <c r="AV373" s="2"/>
      <c r="AW373" s="12"/>
      <c r="AX373" s="12"/>
      <c r="AY373" s="1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12"/>
      <c r="BM373" s="2"/>
      <c r="BP373" s="2"/>
      <c r="CA373" s="10"/>
    </row>
    <row r="374" spans="2:79" customFormat="1" hidden="1" x14ac:dyDescent="0.25">
      <c r="B374" s="12"/>
      <c r="C374" s="12"/>
      <c r="I374" s="12"/>
      <c r="AE374" s="1"/>
      <c r="AH374" s="19"/>
      <c r="AK374" s="19"/>
      <c r="AT374" s="12"/>
      <c r="AU374" s="12"/>
      <c r="AW374" s="12"/>
      <c r="AX374" s="12"/>
      <c r="AY374" s="12"/>
      <c r="BB374" s="2"/>
      <c r="BL374" s="12"/>
      <c r="CA374" s="10"/>
    </row>
    <row r="375" spans="2:79" customFormat="1" hidden="1" x14ac:dyDescent="0.25">
      <c r="B375" s="12"/>
      <c r="C375" s="12"/>
      <c r="I375" s="12"/>
      <c r="AE375" s="1"/>
      <c r="AH375" s="19"/>
      <c r="AK375" s="19"/>
      <c r="AT375" s="12"/>
      <c r="AU375" s="12"/>
      <c r="AW375" s="12"/>
      <c r="AX375" s="12"/>
      <c r="AY375" s="12"/>
      <c r="BB375" s="2"/>
      <c r="BL375" s="12"/>
      <c r="CA375" s="10"/>
    </row>
    <row r="376" spans="2:79" customFormat="1" hidden="1" x14ac:dyDescent="0.25">
      <c r="B376" s="12"/>
      <c r="C376" s="12"/>
      <c r="I376" s="12"/>
      <c r="AE376" s="1"/>
      <c r="AH376" s="19"/>
      <c r="AK376" s="19"/>
      <c r="AT376" s="12"/>
      <c r="AU376" s="12"/>
      <c r="AW376" s="12"/>
      <c r="AX376" s="12"/>
      <c r="AY376" s="12"/>
      <c r="BB376" s="2"/>
      <c r="BL376" s="12"/>
      <c r="CA376" s="10"/>
    </row>
    <row r="377" spans="2:79" customFormat="1" hidden="1" x14ac:dyDescent="0.25">
      <c r="B377" s="12"/>
      <c r="C377" s="12"/>
      <c r="I377" s="12"/>
      <c r="AE377" s="1"/>
      <c r="AH377" s="19"/>
      <c r="AK377" s="19"/>
      <c r="AT377" s="12"/>
      <c r="AU377" s="12"/>
      <c r="AW377" s="12"/>
      <c r="AX377" s="12"/>
      <c r="AY377" s="12"/>
      <c r="BB377" s="2"/>
      <c r="BL377" s="12"/>
      <c r="CA377" s="10"/>
    </row>
    <row r="378" spans="2:79" customFormat="1" hidden="1" x14ac:dyDescent="0.25">
      <c r="B378" s="12"/>
      <c r="C378" s="12"/>
      <c r="I378" s="12"/>
      <c r="AE378" s="1"/>
      <c r="AH378" s="19"/>
      <c r="AK378" s="19"/>
      <c r="AT378" s="12"/>
      <c r="AU378" s="12"/>
      <c r="AW378" s="12"/>
      <c r="AX378" s="12"/>
      <c r="AY378" s="12"/>
      <c r="BB378" s="2"/>
      <c r="BL378" s="12"/>
      <c r="CA378" s="10"/>
    </row>
    <row r="379" spans="2:79" customFormat="1" hidden="1" x14ac:dyDescent="0.25">
      <c r="B379" s="12"/>
      <c r="C379" s="12"/>
      <c r="I379" s="12"/>
      <c r="AE379" s="1"/>
      <c r="AH379" s="19"/>
      <c r="AK379" s="19"/>
      <c r="AT379" s="12"/>
      <c r="AU379" s="12"/>
      <c r="AW379" s="12"/>
      <c r="AX379" s="12"/>
      <c r="AY379" s="12"/>
      <c r="BB379" s="2"/>
      <c r="BL379" s="12"/>
      <c r="CA379" s="10"/>
    </row>
    <row r="380" spans="2:79" customFormat="1" hidden="1" x14ac:dyDescent="0.25">
      <c r="B380" s="12"/>
      <c r="C380" s="12"/>
      <c r="I380" s="12"/>
      <c r="AE380" s="1"/>
      <c r="AH380" s="19"/>
      <c r="AK380" s="19"/>
      <c r="AT380" s="12"/>
      <c r="AU380" s="12"/>
      <c r="AW380" s="12"/>
      <c r="AX380" s="12"/>
      <c r="AY380" s="12"/>
      <c r="BB380" s="2"/>
      <c r="BL380" s="12"/>
      <c r="CA380" s="10"/>
    </row>
    <row r="381" spans="2:79" customFormat="1" hidden="1" x14ac:dyDescent="0.25">
      <c r="B381" s="12"/>
      <c r="C381" s="12"/>
      <c r="I381" s="12"/>
      <c r="AE381" s="1"/>
      <c r="AH381" s="19"/>
      <c r="AK381" s="19"/>
      <c r="AT381" s="12"/>
      <c r="AU381" s="12"/>
      <c r="AW381" s="12"/>
      <c r="AX381" s="12"/>
      <c r="AY381" s="12"/>
      <c r="BB381" s="2"/>
      <c r="BL381" s="12"/>
      <c r="CA381" s="10"/>
    </row>
    <row r="382" spans="2:79" customFormat="1" hidden="1" x14ac:dyDescent="0.25">
      <c r="B382" s="12"/>
      <c r="C382" s="12"/>
      <c r="I382" s="12"/>
      <c r="AE382" s="1"/>
      <c r="AH382" s="19"/>
      <c r="AK382" s="19"/>
      <c r="AT382" s="12"/>
      <c r="AU382" s="12"/>
      <c r="AW382" s="12"/>
      <c r="AX382" s="12"/>
      <c r="AY382" s="12"/>
      <c r="BB382" s="2"/>
      <c r="BL382" s="12"/>
      <c r="CA382" s="10"/>
    </row>
    <row r="383" spans="2:79" customFormat="1" hidden="1" x14ac:dyDescent="0.25">
      <c r="B383" s="12"/>
      <c r="C383" s="12"/>
      <c r="I383" s="12"/>
      <c r="AE383" s="1"/>
      <c r="AH383" s="19"/>
      <c r="AK383" s="19"/>
      <c r="AT383" s="12"/>
      <c r="AU383" s="12"/>
      <c r="AW383" s="12"/>
      <c r="AX383" s="12"/>
      <c r="AY383" s="12"/>
      <c r="BB383" s="2"/>
      <c r="BL383" s="12"/>
      <c r="CA383" s="10"/>
    </row>
    <row r="384" spans="2:79" customFormat="1" hidden="1" x14ac:dyDescent="0.25">
      <c r="B384" s="12"/>
      <c r="C384" s="12"/>
      <c r="I384" s="12"/>
      <c r="AE384" s="1"/>
      <c r="AH384" s="19"/>
      <c r="AK384" s="19"/>
      <c r="AT384" s="12"/>
      <c r="AU384" s="12"/>
      <c r="AW384" s="12"/>
      <c r="AX384" s="12"/>
      <c r="AY384" s="12"/>
      <c r="BB384" s="2"/>
      <c r="BL384" s="12"/>
      <c r="CA384" s="10"/>
    </row>
    <row r="385" spans="2:79" customFormat="1" hidden="1" x14ac:dyDescent="0.25">
      <c r="B385" s="12"/>
      <c r="C385" s="12"/>
      <c r="I385" s="12"/>
      <c r="AE385" s="1"/>
      <c r="AH385" s="19"/>
      <c r="AK385" s="19"/>
      <c r="AT385" s="12"/>
      <c r="AU385" s="12"/>
      <c r="AW385" s="12"/>
      <c r="AX385" s="12"/>
      <c r="AY385" s="12"/>
      <c r="BB385" s="2"/>
      <c r="BL385" s="12"/>
      <c r="CA385" s="10"/>
    </row>
    <row r="386" spans="2:79" customFormat="1" hidden="1" x14ac:dyDescent="0.25">
      <c r="B386" s="12"/>
      <c r="C386" s="12" t="s">
        <v>284</v>
      </c>
      <c r="I386" s="12"/>
      <c r="AE386" s="1"/>
      <c r="AH386" s="19"/>
      <c r="AK386" s="19"/>
      <c r="AT386" s="12"/>
      <c r="AU386" s="12"/>
      <c r="AW386" s="12"/>
      <c r="AX386" s="12"/>
      <c r="AY386" s="12"/>
      <c r="BB386" s="2"/>
      <c r="BL386" s="12"/>
      <c r="CA386" s="10"/>
    </row>
    <row r="387" spans="2:79" customFormat="1" hidden="1" x14ac:dyDescent="0.25">
      <c r="B387" s="12"/>
      <c r="C387" s="12"/>
      <c r="I387" s="12"/>
      <c r="AE387" s="1"/>
      <c r="AH387" s="19"/>
      <c r="AK387" s="19"/>
      <c r="AT387" s="12"/>
      <c r="AU387" s="12"/>
      <c r="AW387" s="12"/>
      <c r="AX387" s="12"/>
      <c r="AY387" s="12"/>
      <c r="BB387" s="2"/>
      <c r="BL387" s="12"/>
      <c r="CA387" s="10"/>
    </row>
    <row r="388" spans="2:79" customFormat="1" hidden="1" x14ac:dyDescent="0.25">
      <c r="B388" s="12"/>
      <c r="C388" s="12"/>
      <c r="I388" s="12"/>
      <c r="AE388" s="1"/>
      <c r="AH388" s="19"/>
      <c r="AK388" s="19"/>
      <c r="AT388" s="12"/>
      <c r="AU388" s="12"/>
      <c r="AW388" s="12"/>
      <c r="AX388" s="12"/>
      <c r="AY388" s="12"/>
      <c r="BB388" s="2"/>
      <c r="BL388" s="12"/>
      <c r="CA388" s="10"/>
    </row>
    <row r="389" spans="2:79" customFormat="1" hidden="1" x14ac:dyDescent="0.25">
      <c r="B389" s="12"/>
      <c r="C389" s="12"/>
      <c r="I389" s="12"/>
      <c r="AE389" s="1"/>
      <c r="AH389" s="19"/>
      <c r="AK389" s="19"/>
      <c r="AT389" s="12"/>
      <c r="AU389" s="12"/>
      <c r="AW389" s="12"/>
      <c r="AX389" s="12"/>
      <c r="AY389" s="12"/>
      <c r="BB389" s="2"/>
      <c r="BL389" s="12"/>
      <c r="CA389" s="10"/>
    </row>
    <row r="390" spans="2:79" customFormat="1" hidden="1" x14ac:dyDescent="0.25">
      <c r="B390" s="12"/>
      <c r="C390" s="12"/>
      <c r="I390" s="12"/>
      <c r="AE390" s="1"/>
      <c r="AH390" s="19"/>
      <c r="AK390" s="19"/>
      <c r="AT390" s="12"/>
      <c r="AU390" s="12"/>
      <c r="AW390" s="12"/>
      <c r="AX390" s="12"/>
      <c r="AY390" s="12"/>
      <c r="BB390" s="2"/>
      <c r="BL390" s="12"/>
      <c r="CA390" s="10"/>
    </row>
    <row r="391" spans="2:79" customFormat="1" hidden="1" x14ac:dyDescent="0.25">
      <c r="B391" s="12"/>
      <c r="C391" s="12"/>
      <c r="I391" s="12"/>
      <c r="AE391" s="1"/>
      <c r="AH391" s="19"/>
      <c r="AK391" s="19"/>
      <c r="AT391" s="12"/>
      <c r="AU391" s="12"/>
      <c r="AW391" s="12"/>
      <c r="AX391" s="12"/>
      <c r="AY391" s="12"/>
      <c r="BB391" s="2"/>
      <c r="BL391" s="12"/>
      <c r="CA391" s="10"/>
    </row>
    <row r="392" spans="2:79" customFormat="1" hidden="1" x14ac:dyDescent="0.25">
      <c r="B392" s="12"/>
      <c r="C392" s="12"/>
      <c r="I392" s="12"/>
      <c r="AE392" s="1"/>
      <c r="AH392" s="19"/>
      <c r="AK392" s="19"/>
      <c r="AT392" s="12"/>
      <c r="AU392" s="12"/>
      <c r="AW392" s="12"/>
      <c r="AX392" s="12"/>
      <c r="AY392" s="12"/>
      <c r="BB392" s="2"/>
      <c r="BL392" s="12"/>
      <c r="CA392" s="10"/>
    </row>
    <row r="393" spans="2:79" customFormat="1" hidden="1" x14ac:dyDescent="0.25">
      <c r="B393" s="12"/>
      <c r="C393" s="12"/>
      <c r="I393" s="12"/>
      <c r="AE393" s="1"/>
      <c r="AH393" s="19"/>
      <c r="AK393" s="19"/>
      <c r="AT393" s="12"/>
      <c r="AU393" s="12"/>
      <c r="AW393" s="12"/>
      <c r="AX393" s="12"/>
      <c r="AY393" s="12"/>
      <c r="BB393" s="2"/>
      <c r="BL393" s="12"/>
      <c r="CA393" s="10"/>
    </row>
    <row r="394" spans="2:79" customFormat="1" hidden="1" x14ac:dyDescent="0.25">
      <c r="B394" s="12"/>
      <c r="C394" s="12"/>
      <c r="I394" s="12"/>
      <c r="AE394" s="1"/>
      <c r="AH394" s="19"/>
      <c r="AK394" s="19"/>
      <c r="AT394" s="12"/>
      <c r="AU394" s="12"/>
      <c r="AW394" s="12"/>
      <c r="AX394" s="12"/>
      <c r="AY394" s="12"/>
      <c r="BB394" s="2"/>
      <c r="BL394" s="12"/>
      <c r="CA394" s="10"/>
    </row>
    <row r="395" spans="2:79" customFormat="1" hidden="1" x14ac:dyDescent="0.25">
      <c r="B395" s="12"/>
      <c r="C395" s="12"/>
      <c r="I395" s="12"/>
      <c r="AE395" s="1"/>
      <c r="AH395" s="19"/>
      <c r="AK395" s="19"/>
      <c r="AT395" s="12"/>
      <c r="AU395" s="12"/>
      <c r="AW395" s="12"/>
      <c r="AX395" s="12"/>
      <c r="AY395" s="12"/>
      <c r="BB395" s="2"/>
      <c r="BL395" s="12"/>
      <c r="CA395" s="10"/>
    </row>
    <row r="396" spans="2:79" customFormat="1" hidden="1" x14ac:dyDescent="0.25">
      <c r="B396" s="12"/>
      <c r="C396" s="12"/>
      <c r="I396" s="12"/>
      <c r="AE396" s="1"/>
      <c r="AH396" s="19"/>
      <c r="AK396" s="19"/>
      <c r="AT396" s="12"/>
      <c r="AU396" s="12"/>
      <c r="AW396" s="12"/>
      <c r="AX396" s="12"/>
      <c r="AY396" s="12"/>
      <c r="BB396" s="2"/>
      <c r="BL396" s="12"/>
      <c r="CA396" s="10"/>
    </row>
    <row r="397" spans="2:79" customFormat="1" hidden="1" x14ac:dyDescent="0.25">
      <c r="B397" s="12"/>
      <c r="C397" s="12"/>
      <c r="I397" s="12"/>
      <c r="AE397" s="1"/>
      <c r="AH397" s="19"/>
      <c r="AK397" s="19"/>
      <c r="AT397" s="12"/>
      <c r="AU397" s="12"/>
      <c r="AW397" s="12"/>
      <c r="AX397" s="12"/>
      <c r="AY397" s="12"/>
      <c r="BB397" s="2"/>
      <c r="BL397" s="12"/>
      <c r="CA397" s="10"/>
    </row>
    <row r="398" spans="2:79" customFormat="1" hidden="1" x14ac:dyDescent="0.25">
      <c r="B398" s="12"/>
      <c r="C398" s="12"/>
      <c r="I398" s="12"/>
      <c r="AE398" s="1"/>
      <c r="AH398" s="19"/>
      <c r="AK398" s="19"/>
      <c r="AT398" s="12"/>
      <c r="AU398" s="12"/>
      <c r="AW398" s="12"/>
      <c r="AX398" s="12"/>
      <c r="AY398" s="12"/>
      <c r="BB398" s="2"/>
      <c r="BL398" s="12"/>
      <c r="CA398" s="10"/>
    </row>
    <row r="399" spans="2:79" customFormat="1" hidden="1" x14ac:dyDescent="0.25">
      <c r="B399" s="12"/>
      <c r="C399" s="12"/>
      <c r="I399" s="12"/>
      <c r="AE399" s="1"/>
      <c r="AH399" s="19"/>
      <c r="AK399" s="19"/>
      <c r="AT399" s="12"/>
      <c r="AU399" s="12"/>
      <c r="AW399" s="12"/>
      <c r="AX399" s="12"/>
      <c r="AY399" s="12"/>
      <c r="BB399" s="2"/>
      <c r="BL399" s="12"/>
      <c r="CA399" s="10"/>
    </row>
    <row r="400" spans="2:79" customFormat="1" hidden="1" x14ac:dyDescent="0.25">
      <c r="B400" s="12"/>
      <c r="C400" s="12"/>
      <c r="I400" s="12"/>
      <c r="AE400" s="1"/>
      <c r="AH400" s="19"/>
      <c r="AK400" s="19"/>
      <c r="AT400" s="12"/>
      <c r="AU400" s="12"/>
      <c r="AW400" s="12"/>
      <c r="AX400" s="12"/>
      <c r="AY400" s="12"/>
      <c r="BB400" s="2"/>
      <c r="BL400" s="12"/>
      <c r="CA400" s="10"/>
    </row>
    <row r="401" spans="2:79" customFormat="1" hidden="1" x14ac:dyDescent="0.25">
      <c r="B401" s="12"/>
      <c r="C401" s="12"/>
      <c r="I401" s="12"/>
      <c r="AE401" s="1"/>
      <c r="AH401" s="19"/>
      <c r="AK401" s="19"/>
      <c r="AT401" s="12"/>
      <c r="AU401" s="12"/>
      <c r="AW401" s="12"/>
      <c r="AX401" s="12"/>
      <c r="AY401" s="12"/>
      <c r="BB401" s="2"/>
      <c r="BL401" s="12"/>
      <c r="CA401" s="10"/>
    </row>
    <row r="402" spans="2:79" customFormat="1" hidden="1" x14ac:dyDescent="0.25">
      <c r="B402" s="12"/>
      <c r="C402" s="12"/>
      <c r="I402" s="12"/>
      <c r="AE402" s="1"/>
      <c r="AH402" s="19"/>
      <c r="AK402" s="19"/>
      <c r="AT402" s="12"/>
      <c r="AU402" s="12"/>
      <c r="AW402" s="12"/>
      <c r="AX402" s="12"/>
      <c r="AY402" s="12"/>
      <c r="BB402" s="2"/>
      <c r="BL402" s="12"/>
      <c r="CA402" s="10"/>
    </row>
    <row r="403" spans="2:79" customFormat="1" hidden="1" x14ac:dyDescent="0.25">
      <c r="B403" s="12"/>
      <c r="C403" s="12"/>
      <c r="I403" s="12"/>
      <c r="AE403" s="1"/>
      <c r="AH403" s="19"/>
      <c r="AK403" s="19"/>
      <c r="AT403" s="12"/>
      <c r="AU403" s="12"/>
      <c r="AW403" s="12"/>
      <c r="AX403" s="12"/>
      <c r="AY403" s="12"/>
      <c r="BB403" s="2"/>
      <c r="BL403" s="12"/>
      <c r="CA403" s="10"/>
    </row>
    <row r="404" spans="2:79" customFormat="1" hidden="1" x14ac:dyDescent="0.25">
      <c r="B404" s="12"/>
      <c r="C404" s="12"/>
      <c r="I404" s="12"/>
      <c r="AE404" s="1"/>
      <c r="AH404" s="19"/>
      <c r="AK404" s="19"/>
      <c r="AT404" s="12"/>
      <c r="AU404" s="12"/>
      <c r="AW404" s="12"/>
      <c r="AX404" s="12"/>
      <c r="AY404" s="12"/>
      <c r="BB404" s="2"/>
      <c r="BL404" s="12"/>
      <c r="CA404" s="10"/>
    </row>
    <row r="405" spans="2:79" customFormat="1" hidden="1" x14ac:dyDescent="0.25">
      <c r="B405" s="12"/>
      <c r="C405" s="12"/>
      <c r="I405" s="12"/>
      <c r="AE405" s="1"/>
      <c r="AH405" s="19"/>
      <c r="AK405" s="19"/>
      <c r="AT405" s="12"/>
      <c r="AU405" s="12"/>
      <c r="AW405" s="12"/>
      <c r="AX405" s="12"/>
      <c r="AY405" s="12"/>
      <c r="BB405" s="2"/>
      <c r="BL405" s="12"/>
      <c r="CA405" s="10"/>
    </row>
    <row r="406" spans="2:79" customFormat="1" hidden="1" x14ac:dyDescent="0.25">
      <c r="B406" s="12"/>
      <c r="C406" s="12"/>
      <c r="I406" s="12"/>
      <c r="AE406" s="1"/>
      <c r="AH406" s="19"/>
      <c r="AK406" s="19"/>
      <c r="AT406" s="12"/>
      <c r="AU406" s="12"/>
      <c r="AW406" s="12"/>
      <c r="AX406" s="12"/>
      <c r="AY406" s="12"/>
      <c r="BB406" s="2"/>
      <c r="BL406" s="12"/>
      <c r="CA406" s="10"/>
    </row>
    <row r="407" spans="2:79" customFormat="1" hidden="1" x14ac:dyDescent="0.25">
      <c r="B407" s="12"/>
      <c r="C407" s="12"/>
      <c r="I407" s="12"/>
      <c r="AE407" s="1"/>
      <c r="AH407" s="19"/>
      <c r="AK407" s="19"/>
      <c r="AT407" s="12"/>
      <c r="AU407" s="12"/>
      <c r="AW407" s="12"/>
      <c r="AX407" s="12"/>
      <c r="AY407" s="12"/>
      <c r="BB407" s="2"/>
      <c r="BL407" s="12"/>
      <c r="CA407" s="10"/>
    </row>
    <row r="408" spans="2:79" customFormat="1" hidden="1" x14ac:dyDescent="0.25">
      <c r="B408" s="12"/>
      <c r="C408" s="12"/>
      <c r="I408" s="12"/>
      <c r="AE408" s="1"/>
      <c r="AH408" s="19"/>
      <c r="AK408" s="19"/>
      <c r="AT408" s="12"/>
      <c r="AU408" s="12"/>
      <c r="AW408" s="12"/>
      <c r="AX408" s="12"/>
      <c r="AY408" s="12"/>
      <c r="BB408" s="2"/>
      <c r="BL408" s="12"/>
      <c r="CA408" s="10"/>
    </row>
    <row r="409" spans="2:79" customFormat="1" hidden="1" x14ac:dyDescent="0.25">
      <c r="B409" s="12"/>
      <c r="C409" s="12"/>
      <c r="I409" s="12"/>
      <c r="AE409" s="1"/>
      <c r="AH409" s="19"/>
      <c r="AK409" s="19"/>
      <c r="AT409" s="12"/>
      <c r="AU409" s="12"/>
      <c r="AW409" s="12"/>
      <c r="AX409" s="12"/>
      <c r="AY409" s="12"/>
      <c r="BB409" s="2"/>
      <c r="BL409" s="12"/>
      <c r="CA409" s="10"/>
    </row>
    <row r="410" spans="2:79" customFormat="1" hidden="1" x14ac:dyDescent="0.25">
      <c r="B410" s="12"/>
      <c r="C410" s="12"/>
      <c r="I410" s="12"/>
      <c r="AE410" s="1"/>
      <c r="AH410" s="19"/>
      <c r="AK410" s="19"/>
      <c r="AT410" s="12"/>
      <c r="AU410" s="12"/>
      <c r="AW410" s="12"/>
      <c r="AX410" s="12"/>
      <c r="AY410" s="12"/>
      <c r="BB410" s="2"/>
      <c r="BL410" s="12"/>
      <c r="CA410" s="10"/>
    </row>
    <row r="411" spans="2:79" customFormat="1" hidden="1" x14ac:dyDescent="0.25">
      <c r="B411" s="12"/>
      <c r="C411" s="12"/>
      <c r="I411" s="12"/>
      <c r="AE411" s="1"/>
      <c r="AH411" s="19"/>
      <c r="AK411" s="19"/>
      <c r="AT411" s="12"/>
      <c r="AU411" s="12"/>
      <c r="AW411" s="12"/>
      <c r="AX411" s="12"/>
      <c r="AY411" s="12"/>
      <c r="BB411" s="2"/>
      <c r="BL411" s="12"/>
      <c r="CA411" s="10"/>
    </row>
    <row r="412" spans="2:79" customFormat="1" hidden="1" x14ac:dyDescent="0.25">
      <c r="B412" s="12"/>
      <c r="C412" s="12"/>
      <c r="I412" s="12"/>
      <c r="AE412" s="1"/>
      <c r="AH412" s="19"/>
      <c r="AK412" s="19"/>
      <c r="AT412" s="12"/>
      <c r="AU412" s="12"/>
      <c r="AW412" s="12"/>
      <c r="AX412" s="12"/>
      <c r="AY412" s="12"/>
      <c r="BB412" s="2"/>
      <c r="BL412" s="12"/>
      <c r="CA412" s="10"/>
    </row>
    <row r="413" spans="2:79" customFormat="1" hidden="1" x14ac:dyDescent="0.25">
      <c r="B413" s="12"/>
      <c r="C413" s="12"/>
      <c r="I413" s="12"/>
      <c r="AE413" s="1"/>
      <c r="AH413" s="19"/>
      <c r="AK413" s="19"/>
      <c r="AT413" s="12"/>
      <c r="AU413" s="12"/>
      <c r="AW413" s="12"/>
      <c r="AX413" s="12"/>
      <c r="AY413" s="12"/>
      <c r="BB413" s="2"/>
      <c r="BL413" s="12"/>
      <c r="CA413" s="10"/>
    </row>
    <row r="414" spans="2:79" customFormat="1" hidden="1" x14ac:dyDescent="0.25">
      <c r="B414" s="12"/>
      <c r="C414" s="12"/>
      <c r="I414" s="12"/>
      <c r="AE414" s="1"/>
      <c r="AH414" s="19"/>
      <c r="AK414" s="19"/>
      <c r="AT414" s="12"/>
      <c r="AU414" s="12"/>
      <c r="AW414" s="12"/>
      <c r="AX414" s="12"/>
      <c r="AY414" s="12"/>
      <c r="BB414" s="2"/>
      <c r="BL414" s="12"/>
      <c r="CA414" s="10"/>
    </row>
    <row r="415" spans="2:79" customFormat="1" hidden="1" x14ac:dyDescent="0.25">
      <c r="B415" s="12"/>
      <c r="C415" s="12"/>
      <c r="I415" s="12"/>
      <c r="AE415" s="1"/>
      <c r="AH415" s="19"/>
      <c r="AK415" s="19"/>
      <c r="AT415" s="12"/>
      <c r="AU415" s="12"/>
      <c r="AW415" s="12"/>
      <c r="AX415" s="12"/>
      <c r="AY415" s="12"/>
      <c r="BB415" s="2"/>
      <c r="BL415" s="12"/>
      <c r="CA415" s="10"/>
    </row>
    <row r="416" spans="2:79" customFormat="1" hidden="1" x14ac:dyDescent="0.25">
      <c r="B416" s="12"/>
      <c r="C416" s="12"/>
      <c r="I416" s="12"/>
      <c r="AE416" s="1"/>
      <c r="AH416" s="19"/>
      <c r="AK416" s="19"/>
      <c r="AT416" s="12"/>
      <c r="AU416" s="12"/>
      <c r="AW416" s="12"/>
      <c r="AX416" s="12"/>
      <c r="AY416" s="12"/>
      <c r="BB416" s="2"/>
      <c r="BL416" s="12"/>
      <c r="CA416" s="10"/>
    </row>
    <row r="417" spans="2:79" customFormat="1" hidden="1" x14ac:dyDescent="0.25">
      <c r="B417" s="12"/>
      <c r="C417" s="12"/>
      <c r="I417" s="12"/>
      <c r="AE417" s="1"/>
      <c r="AH417" s="19"/>
      <c r="AK417" s="19"/>
      <c r="AT417" s="12"/>
      <c r="AU417" s="12"/>
      <c r="AW417" s="12"/>
      <c r="AX417" s="12"/>
      <c r="AY417" s="12"/>
      <c r="BB417" s="2"/>
      <c r="BL417" s="12"/>
      <c r="CA417" s="10"/>
    </row>
    <row r="418" spans="2:79" customFormat="1" hidden="1" x14ac:dyDescent="0.25">
      <c r="B418" s="12"/>
      <c r="C418" s="12"/>
      <c r="I418" s="12"/>
      <c r="AE418" s="1"/>
      <c r="AH418" s="19"/>
      <c r="AK418" s="19"/>
      <c r="AT418" s="12"/>
      <c r="AU418" s="12"/>
      <c r="AW418" s="12"/>
      <c r="AX418" s="12"/>
      <c r="AY418" s="12"/>
      <c r="BB418" s="2"/>
      <c r="BL418" s="12"/>
      <c r="CA418" s="10"/>
    </row>
    <row r="419" spans="2:79" customFormat="1" hidden="1" x14ac:dyDescent="0.25">
      <c r="B419" s="12"/>
      <c r="C419" s="12"/>
      <c r="I419" s="12"/>
      <c r="AE419" s="1"/>
      <c r="AH419" s="19"/>
      <c r="AK419" s="19"/>
      <c r="AT419" s="12"/>
      <c r="AU419" s="12"/>
      <c r="AW419" s="12"/>
      <c r="AX419" s="12"/>
      <c r="AY419" s="12"/>
      <c r="BB419" s="2"/>
      <c r="BL419" s="12"/>
      <c r="CA419" s="10"/>
    </row>
    <row r="420" spans="2:79" customFormat="1" hidden="1" x14ac:dyDescent="0.25">
      <c r="B420" s="12"/>
      <c r="C420" s="12"/>
      <c r="I420" s="12"/>
      <c r="AE420" s="1"/>
      <c r="AH420" s="19"/>
      <c r="AK420" s="19"/>
      <c r="AT420" s="12"/>
      <c r="AU420" s="12"/>
      <c r="AW420" s="12"/>
      <c r="AX420" s="12"/>
      <c r="AY420" s="12"/>
      <c r="BB420" s="2"/>
      <c r="BL420" s="12"/>
      <c r="CA420" s="10"/>
    </row>
    <row r="421" spans="2:79" customFormat="1" hidden="1" x14ac:dyDescent="0.25">
      <c r="B421" s="12"/>
      <c r="C421" s="12"/>
      <c r="I421" s="12"/>
      <c r="AE421" s="1"/>
      <c r="AH421" s="19"/>
      <c r="AK421" s="19"/>
      <c r="AT421" s="12"/>
      <c r="AU421" s="12"/>
      <c r="AW421" s="12"/>
      <c r="AX421" s="12"/>
      <c r="AY421" s="12"/>
      <c r="BB421" s="2"/>
      <c r="BL421" s="12"/>
      <c r="CA421" s="10"/>
    </row>
    <row r="422" spans="2:79" customFormat="1" hidden="1" x14ac:dyDescent="0.25">
      <c r="B422" s="12"/>
      <c r="C422" s="12"/>
      <c r="I422" s="12"/>
      <c r="AE422" s="1"/>
      <c r="AH422" s="19"/>
      <c r="AK422" s="19"/>
      <c r="AT422" s="12"/>
      <c r="AU422" s="12"/>
      <c r="AW422" s="12"/>
      <c r="AX422" s="12"/>
      <c r="AY422" s="12"/>
      <c r="BB422" s="2"/>
      <c r="BL422" s="12"/>
      <c r="CA422" s="10"/>
    </row>
    <row r="423" spans="2:79" customFormat="1" hidden="1" x14ac:dyDescent="0.25">
      <c r="B423" s="12"/>
      <c r="C423" s="12"/>
      <c r="I423" s="12"/>
      <c r="AE423" s="1"/>
      <c r="AH423" s="19"/>
      <c r="AK423" s="19"/>
      <c r="AT423" s="12"/>
      <c r="AU423" s="12"/>
      <c r="AW423" s="12"/>
      <c r="AX423" s="12"/>
      <c r="AY423" s="12"/>
      <c r="BB423" s="2"/>
      <c r="BL423" s="12"/>
      <c r="CA423" s="10"/>
    </row>
    <row r="424" spans="2:79" customFormat="1" hidden="1" x14ac:dyDescent="0.25">
      <c r="B424" s="12"/>
      <c r="C424" s="12"/>
      <c r="I424" s="12"/>
      <c r="AE424" s="1"/>
      <c r="AH424" s="19"/>
      <c r="AK424" s="19"/>
      <c r="AT424" s="12"/>
      <c r="AU424" s="12"/>
      <c r="AW424" s="12"/>
      <c r="AX424" s="12"/>
      <c r="AY424" s="12"/>
      <c r="BB424" s="2"/>
      <c r="BL424" s="12"/>
      <c r="CA424" s="10"/>
    </row>
    <row r="425" spans="2:79" customFormat="1" hidden="1" x14ac:dyDescent="0.25">
      <c r="B425" s="12"/>
      <c r="C425" s="12"/>
      <c r="I425" s="12"/>
      <c r="AE425" s="1"/>
      <c r="AH425" s="19"/>
      <c r="AK425" s="19"/>
      <c r="AT425" s="12"/>
      <c r="AU425" s="12"/>
      <c r="AW425" s="12"/>
      <c r="AX425" s="12"/>
      <c r="AY425" s="12"/>
      <c r="BB425" s="2"/>
      <c r="BL425" s="12"/>
      <c r="CA425" s="10"/>
    </row>
    <row r="426" spans="2:79" customFormat="1" hidden="1" x14ac:dyDescent="0.25">
      <c r="B426" s="12"/>
      <c r="C426" s="12"/>
      <c r="I426" s="12"/>
      <c r="AE426" s="1"/>
      <c r="AH426" s="19"/>
      <c r="AK426" s="19"/>
      <c r="AT426" s="12"/>
      <c r="AU426" s="12"/>
      <c r="AW426" s="12"/>
      <c r="AX426" s="12"/>
      <c r="AY426" s="12"/>
      <c r="BB426" s="2"/>
      <c r="BL426" s="12"/>
      <c r="CA426" s="10"/>
    </row>
    <row r="427" spans="2:79" customFormat="1" hidden="1" x14ac:dyDescent="0.25">
      <c r="B427" s="12"/>
      <c r="C427" s="12"/>
      <c r="I427" s="12"/>
      <c r="AE427" s="1"/>
      <c r="AH427" s="19"/>
      <c r="AK427" s="19"/>
      <c r="AT427" s="12"/>
      <c r="AU427" s="12"/>
      <c r="AW427" s="12"/>
      <c r="AX427" s="12"/>
      <c r="AY427" s="12"/>
      <c r="BB427" s="2"/>
      <c r="BL427" s="12"/>
      <c r="CA427" s="10"/>
    </row>
    <row r="428" spans="2:79" customFormat="1" hidden="1" x14ac:dyDescent="0.25">
      <c r="B428" s="12"/>
      <c r="C428" s="12"/>
      <c r="I428" s="12"/>
      <c r="AE428" s="1"/>
      <c r="AH428" s="19"/>
      <c r="AK428" s="19"/>
      <c r="AT428" s="12"/>
      <c r="AU428" s="12"/>
      <c r="AW428" s="12"/>
      <c r="AX428" s="12"/>
      <c r="AY428" s="12"/>
      <c r="BB428" s="2"/>
      <c r="BL428" s="12"/>
      <c r="CA428" s="10"/>
    </row>
    <row r="429" spans="2:79" customFormat="1" hidden="1" x14ac:dyDescent="0.25">
      <c r="B429" s="12"/>
      <c r="C429" s="12"/>
      <c r="I429" s="12"/>
      <c r="AE429" s="1"/>
      <c r="AH429" s="19"/>
      <c r="AK429" s="19"/>
      <c r="AT429" s="12"/>
      <c r="AU429" s="12"/>
      <c r="AW429" s="12"/>
      <c r="AX429" s="12"/>
      <c r="AY429" s="12"/>
      <c r="BB429" s="2"/>
      <c r="BL429" s="12"/>
      <c r="CA429" s="10"/>
    </row>
    <row r="430" spans="2:79" customFormat="1" hidden="1" x14ac:dyDescent="0.25">
      <c r="B430" s="12"/>
      <c r="C430" s="12"/>
      <c r="I430" s="12"/>
      <c r="AE430" s="1"/>
      <c r="AH430" s="19"/>
      <c r="AK430" s="19"/>
      <c r="AT430" s="12"/>
      <c r="AU430" s="12"/>
      <c r="AW430" s="12"/>
      <c r="AX430" s="12"/>
      <c r="AY430" s="12"/>
      <c r="BB430" s="2"/>
      <c r="BL430" s="12"/>
      <c r="CA430" s="10"/>
    </row>
    <row r="431" spans="2:79" customFormat="1" hidden="1" x14ac:dyDescent="0.25">
      <c r="B431" s="12"/>
      <c r="C431" s="12"/>
      <c r="I431" s="12"/>
      <c r="AE431" s="1"/>
      <c r="AH431" s="19"/>
      <c r="AK431" s="19"/>
      <c r="AT431" s="12"/>
      <c r="AU431" s="12"/>
      <c r="AW431" s="12"/>
      <c r="AX431" s="12"/>
      <c r="AY431" s="12"/>
      <c r="BB431" s="2"/>
      <c r="BL431" s="12"/>
      <c r="CA431" s="10"/>
    </row>
    <row r="432" spans="2:79" customFormat="1" hidden="1" x14ac:dyDescent="0.25">
      <c r="B432" s="12"/>
      <c r="C432" s="12"/>
      <c r="I432" s="12"/>
      <c r="AE432" s="1"/>
      <c r="AH432" s="19"/>
      <c r="AK432" s="19"/>
      <c r="AT432" s="12"/>
      <c r="AU432" s="12"/>
      <c r="AW432" s="12"/>
      <c r="AX432" s="12"/>
      <c r="AY432" s="12"/>
      <c r="BB432" s="2"/>
      <c r="BL432" s="12"/>
      <c r="CA432" s="10"/>
    </row>
    <row r="433" spans="2:79" customFormat="1" hidden="1" x14ac:dyDescent="0.25">
      <c r="B433" s="12"/>
      <c r="C433" s="12"/>
      <c r="I433" s="12"/>
      <c r="AE433" s="1"/>
      <c r="AH433" s="19"/>
      <c r="AK433" s="19"/>
      <c r="AT433" s="12"/>
      <c r="AU433" s="12"/>
      <c r="AW433" s="12"/>
      <c r="AX433" s="12"/>
      <c r="AY433" s="12"/>
      <c r="BB433" s="2"/>
      <c r="BL433" s="12"/>
      <c r="CA433" s="10"/>
    </row>
    <row r="434" spans="2:79" customFormat="1" hidden="1" x14ac:dyDescent="0.25">
      <c r="B434" s="12"/>
      <c r="C434" s="12"/>
      <c r="I434" s="12"/>
      <c r="AE434" s="1"/>
      <c r="AH434" s="19"/>
      <c r="AK434" s="19"/>
      <c r="AT434" s="12"/>
      <c r="AU434" s="12"/>
      <c r="AW434" s="12"/>
      <c r="AX434" s="12"/>
      <c r="AY434" s="12"/>
      <c r="BB434" s="2"/>
      <c r="BL434" s="12"/>
      <c r="CA434" s="10"/>
    </row>
    <row r="435" spans="2:79" customFormat="1" hidden="1" x14ac:dyDescent="0.25">
      <c r="B435" s="12"/>
      <c r="C435" s="12"/>
      <c r="I435" s="12"/>
      <c r="AE435" s="1"/>
      <c r="AH435" s="19"/>
      <c r="AK435" s="19"/>
      <c r="AT435" s="12"/>
      <c r="AU435" s="12"/>
      <c r="AW435" s="12"/>
      <c r="AX435" s="12"/>
      <c r="AY435" s="12"/>
      <c r="BB435" s="2"/>
      <c r="BL435" s="12"/>
      <c r="CA435" s="10"/>
    </row>
    <row r="436" spans="2:79" customFormat="1" hidden="1" x14ac:dyDescent="0.25">
      <c r="B436" s="12"/>
      <c r="C436" s="12"/>
      <c r="I436" s="12"/>
      <c r="AE436" s="1"/>
      <c r="AH436" s="19"/>
      <c r="AK436" s="19"/>
      <c r="AT436" s="12"/>
      <c r="AU436" s="12"/>
      <c r="AW436" s="12"/>
      <c r="AX436" s="12"/>
      <c r="AY436" s="12"/>
      <c r="BB436" s="2"/>
      <c r="BL436" s="12"/>
      <c r="CA436" s="10"/>
    </row>
    <row r="437" spans="2:79" customFormat="1" hidden="1" x14ac:dyDescent="0.25">
      <c r="B437" s="12"/>
      <c r="C437" s="12"/>
      <c r="I437" s="12"/>
      <c r="AE437" s="1"/>
      <c r="AH437" s="19"/>
      <c r="AK437" s="19"/>
      <c r="AT437" s="12"/>
      <c r="AU437" s="12"/>
      <c r="AW437" s="12"/>
      <c r="AX437" s="12"/>
      <c r="AY437" s="12"/>
      <c r="BB437" s="2"/>
      <c r="BL437" s="12"/>
      <c r="CA437" s="10"/>
    </row>
    <row r="438" spans="2:79" customFormat="1" hidden="1" x14ac:dyDescent="0.25">
      <c r="B438" s="12"/>
      <c r="C438" s="12"/>
      <c r="I438" s="12"/>
      <c r="AE438" s="1"/>
      <c r="AH438" s="19"/>
      <c r="AK438" s="19"/>
      <c r="AT438" s="12"/>
      <c r="AU438" s="12"/>
      <c r="AW438" s="12"/>
      <c r="AX438" s="12"/>
      <c r="AY438" s="12"/>
      <c r="BB438" s="2"/>
      <c r="BL438" s="12"/>
      <c r="CA438" s="10"/>
    </row>
    <row r="439" spans="2:79" customFormat="1" hidden="1" x14ac:dyDescent="0.25">
      <c r="B439" s="12"/>
      <c r="C439" s="12"/>
      <c r="I439" s="12"/>
      <c r="AE439" s="1"/>
      <c r="AH439" s="19"/>
      <c r="AK439" s="19"/>
      <c r="AT439" s="12"/>
      <c r="AU439" s="12"/>
      <c r="AW439" s="12"/>
      <c r="AX439" s="12"/>
      <c r="AY439" s="12"/>
      <c r="BB439" s="2"/>
      <c r="BL439" s="12"/>
      <c r="CA439" s="10"/>
    </row>
    <row r="440" spans="2:79" customFormat="1" hidden="1" x14ac:dyDescent="0.25">
      <c r="B440" s="12"/>
      <c r="C440" s="12"/>
      <c r="I440" s="12"/>
      <c r="AE440" s="1"/>
      <c r="AH440" s="19"/>
      <c r="AK440" s="19"/>
      <c r="AT440" s="12"/>
      <c r="AU440" s="12"/>
      <c r="AW440" s="12"/>
      <c r="AX440" s="12"/>
      <c r="AY440" s="12"/>
      <c r="BB440" s="2"/>
      <c r="BL440" s="12"/>
      <c r="CA440" s="10"/>
    </row>
    <row r="441" spans="2:79" customFormat="1" hidden="1" x14ac:dyDescent="0.25">
      <c r="B441" s="12"/>
      <c r="C441" s="12"/>
      <c r="I441" s="12"/>
      <c r="AE441" s="1"/>
      <c r="AH441" s="19"/>
      <c r="AK441" s="19"/>
      <c r="AT441" s="12"/>
      <c r="AU441" s="12"/>
      <c r="AW441" s="12"/>
      <c r="AX441" s="12"/>
      <c r="AY441" s="12"/>
      <c r="BB441" s="2"/>
      <c r="BL441" s="12"/>
      <c r="CA441" s="10"/>
    </row>
    <row r="442" spans="2:79" customFormat="1" hidden="1" x14ac:dyDescent="0.25">
      <c r="B442" s="12"/>
      <c r="C442" s="12"/>
      <c r="I442" s="12"/>
      <c r="AE442" s="1"/>
      <c r="AH442" s="19"/>
      <c r="AK442" s="19"/>
      <c r="AT442" s="12"/>
      <c r="AU442" s="12"/>
      <c r="AW442" s="12"/>
      <c r="AX442" s="12"/>
      <c r="AY442" s="12"/>
      <c r="BB442" s="2"/>
      <c r="BL442" s="12"/>
      <c r="CA442" s="10"/>
    </row>
    <row r="443" spans="2:79" customFormat="1" hidden="1" x14ac:dyDescent="0.25">
      <c r="B443" s="12"/>
      <c r="C443" s="12"/>
      <c r="I443" s="12"/>
      <c r="AE443" s="1"/>
      <c r="AH443" s="19"/>
      <c r="AK443" s="19"/>
      <c r="AT443" s="12"/>
      <c r="AU443" s="12"/>
      <c r="AW443" s="12"/>
      <c r="AX443" s="12"/>
      <c r="AY443" s="12"/>
      <c r="BB443" s="2"/>
      <c r="BL443" s="12"/>
      <c r="CA443" s="10"/>
    </row>
    <row r="444" spans="2:79" customFormat="1" hidden="1" x14ac:dyDescent="0.25">
      <c r="B444" s="12"/>
      <c r="C444" s="12"/>
      <c r="I444" s="12"/>
      <c r="AE444" s="1"/>
      <c r="AH444" s="19"/>
      <c r="AK444" s="19"/>
      <c r="AT444" s="12"/>
      <c r="AU444" s="12"/>
      <c r="AW444" s="12"/>
      <c r="AX444" s="12"/>
      <c r="AY444" s="12"/>
      <c r="BB444" s="2"/>
      <c r="BL444" s="12"/>
      <c r="CA444" s="10"/>
    </row>
    <row r="445" spans="2:79" customFormat="1" hidden="1" x14ac:dyDescent="0.25">
      <c r="B445" s="12"/>
      <c r="C445" s="12"/>
      <c r="I445" s="12"/>
      <c r="AE445" s="1"/>
      <c r="AH445" s="19"/>
      <c r="AK445" s="19"/>
      <c r="AT445" s="12"/>
      <c r="AU445" s="12"/>
      <c r="AW445" s="12"/>
      <c r="AX445" s="12"/>
      <c r="AY445" s="12"/>
      <c r="BB445" s="2"/>
      <c r="BL445" s="12"/>
      <c r="CA445" s="10"/>
    </row>
    <row r="446" spans="2:79" customFormat="1" hidden="1" x14ac:dyDescent="0.25">
      <c r="B446" s="12"/>
      <c r="C446" s="12"/>
      <c r="I446" s="12"/>
      <c r="AE446" s="1"/>
      <c r="AH446" s="19"/>
      <c r="AK446" s="19"/>
      <c r="AT446" s="12"/>
      <c r="AU446" s="12"/>
      <c r="AW446" s="12"/>
      <c r="AX446" s="12"/>
      <c r="AY446" s="12"/>
      <c r="BB446" s="2"/>
      <c r="BL446" s="12"/>
      <c r="CA446" s="10"/>
    </row>
    <row r="447" spans="2:79" customFormat="1" hidden="1" x14ac:dyDescent="0.25">
      <c r="B447" s="12"/>
      <c r="C447" s="12"/>
      <c r="I447" s="12"/>
      <c r="AE447" s="1"/>
      <c r="AH447" s="19"/>
      <c r="AK447" s="19"/>
      <c r="AT447" s="12"/>
      <c r="AU447" s="12"/>
      <c r="AW447" s="12"/>
      <c r="AX447" s="12"/>
      <c r="AY447" s="12"/>
      <c r="BB447" s="2"/>
      <c r="BL447" s="12"/>
      <c r="CA447" s="10"/>
    </row>
    <row r="448" spans="2:79" customFormat="1" hidden="1" x14ac:dyDescent="0.25">
      <c r="B448" s="12"/>
      <c r="C448" s="12"/>
      <c r="I448" s="12"/>
      <c r="AE448" s="1"/>
      <c r="AH448" s="19"/>
      <c r="AK448" s="19"/>
      <c r="AT448" s="12"/>
      <c r="AU448" s="12"/>
      <c r="AW448" s="12"/>
      <c r="AX448" s="12"/>
      <c r="AY448" s="12"/>
      <c r="BB448" s="2"/>
      <c r="BL448" s="12"/>
      <c r="CA448" s="10"/>
    </row>
    <row r="449" spans="2:79" customFormat="1" hidden="1" x14ac:dyDescent="0.25">
      <c r="B449" s="12"/>
      <c r="C449" s="12"/>
      <c r="I449" s="12"/>
      <c r="AE449" s="1"/>
      <c r="AH449" s="19"/>
      <c r="AK449" s="19"/>
      <c r="AT449" s="12"/>
      <c r="AU449" s="12"/>
      <c r="AW449" s="12"/>
      <c r="AX449" s="12"/>
      <c r="AY449" s="12"/>
      <c r="BB449" s="2"/>
      <c r="BL449" s="12"/>
      <c r="CA449" s="10"/>
    </row>
    <row r="450" spans="2:79" customFormat="1" hidden="1" x14ac:dyDescent="0.25">
      <c r="B450" s="12"/>
      <c r="C450" s="12"/>
      <c r="I450" s="12"/>
      <c r="AE450" s="1"/>
      <c r="AH450" s="19"/>
      <c r="AK450" s="19"/>
      <c r="AT450" s="12"/>
      <c r="AU450" s="12"/>
      <c r="AW450" s="12"/>
      <c r="AX450" s="12"/>
      <c r="AY450" s="12"/>
      <c r="BB450" s="2"/>
      <c r="BL450" s="12"/>
      <c r="CA450" s="10"/>
    </row>
    <row r="451" spans="2:79" customFormat="1" hidden="1" x14ac:dyDescent="0.25">
      <c r="B451" s="12"/>
      <c r="C451" s="12"/>
      <c r="I451" s="12"/>
      <c r="AE451" s="1"/>
      <c r="AH451" s="19"/>
      <c r="AK451" s="19"/>
      <c r="AT451" s="12"/>
      <c r="AU451" s="12"/>
      <c r="AW451" s="12"/>
      <c r="AX451" s="12"/>
      <c r="AY451" s="12"/>
      <c r="BB451" s="2"/>
      <c r="BL451" s="12"/>
      <c r="CA451" s="10"/>
    </row>
    <row r="452" spans="2:79" customFormat="1" hidden="1" x14ac:dyDescent="0.25">
      <c r="B452" s="12"/>
      <c r="C452" s="12"/>
      <c r="I452" s="12"/>
      <c r="AE452" s="1"/>
      <c r="AH452" s="19"/>
      <c r="AK452" s="19"/>
      <c r="AT452" s="12"/>
      <c r="AU452" s="12"/>
      <c r="AW452" s="12"/>
      <c r="AX452" s="12"/>
      <c r="AY452" s="12"/>
      <c r="BB452" s="2"/>
      <c r="BL452" s="12"/>
      <c r="CA452" s="10"/>
    </row>
    <row r="453" spans="2:79" customFormat="1" hidden="1" x14ac:dyDescent="0.25">
      <c r="B453" s="12"/>
      <c r="C453" s="12"/>
      <c r="I453" s="12"/>
      <c r="AE453" s="1"/>
      <c r="AH453" s="19"/>
      <c r="AK453" s="19"/>
      <c r="AT453" s="12"/>
      <c r="AU453" s="12"/>
      <c r="AW453" s="12"/>
      <c r="AX453" s="12"/>
      <c r="AY453" s="12"/>
      <c r="BB453" s="2"/>
      <c r="BL453" s="12"/>
      <c r="CA453" s="10"/>
    </row>
  </sheetData>
  <autoFilter ref="A1:CB453" xr:uid="{282EDA22-C85C-9E41-886E-BC93FEADC252}">
    <filterColumn colId="20">
      <filters>
        <filter val="0"/>
      </filters>
    </filterColumn>
    <sortState xmlns:xlrd2="http://schemas.microsoft.com/office/spreadsheetml/2017/richdata2" ref="A3:CB216">
      <sortCondition ref="A1:A453"/>
    </sortState>
  </autoFilter>
  <sortState xmlns:xlrd2="http://schemas.microsoft.com/office/spreadsheetml/2017/richdata2" ref="A2:BO454">
    <sortCondition ref="A1:A45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Storrar</dc:creator>
  <cp:lastModifiedBy>Storrar Joshua (Renal Medical Staff)</cp:lastModifiedBy>
  <dcterms:created xsi:type="dcterms:W3CDTF">2021-04-07T11:22:06Z</dcterms:created>
  <dcterms:modified xsi:type="dcterms:W3CDTF">2022-07-08T16:03:52Z</dcterms:modified>
</cp:coreProperties>
</file>